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vernoit.sharepoint.com/sites/DPCOES-Documentale/Documenti condivisi/DPCoeS_ufficio3/UFFICIO III/FSC 21 27 COTIV/2026.05.20 LAZIO/04 lettera Ministro/"/>
    </mc:Choice>
  </mc:AlternateContent>
  <xr:revisionPtr revIDLastSave="528" documentId="8_{CDE922BF-0E44-464C-9D7A-83CED36BCED6}" xr6:coauthVersionLast="47" xr6:coauthVersionMax="47" xr10:uidLastSave="{89D5ABAE-1C15-4080-978B-A692DE93095D}"/>
  <bookViews>
    <workbookView xWindow="-120" yWindow="-120" windowWidth="29040" windowHeight="15720" xr2:uid="{40DE2552-46A5-4FB3-A345-AFC7105A54A2}"/>
  </bookViews>
  <sheets>
    <sheet name="Tav_Art.3" sheetId="10" r:id="rId1"/>
    <sheet name="All_A1 ORD" sheetId="6" r:id="rId2"/>
    <sheet name="All_A2 ANT" sheetId="3" r:id="rId3"/>
    <sheet name="ALL_B1 ORD" sheetId="4" r:id="rId4"/>
    <sheet name="ALL_B2 ORD" sheetId="9" r:id="rId5"/>
  </sheets>
  <definedNames>
    <definedName name="_xlnm._FilterDatabase" localSheetId="1" hidden="1">'All_A1 ORD'!$A$5:$T$133</definedName>
    <definedName name="_xlnm._FilterDatabase" localSheetId="2" hidden="1">'All_A2 ANT'!$A$3:$F$105</definedName>
    <definedName name="_xlnm._FilterDatabase" localSheetId="4" hidden="1">'ALL_B2 ORD'!$A$4:$U$132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0" l="1"/>
  <c r="C13" i="10"/>
  <c r="J3" i="10"/>
  <c r="K131" i="9" l="1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5" i="9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6" i="6"/>
  <c r="I11" i="10"/>
  <c r="I5" i="10"/>
  <c r="G11" i="10"/>
  <c r="G131" i="9" l="1"/>
  <c r="G132" i="6"/>
  <c r="I132" i="6"/>
  <c r="H132" i="6"/>
  <c r="I131" i="9" l="1"/>
  <c r="D3" i="10"/>
  <c r="K11" i="10"/>
  <c r="H11" i="10"/>
  <c r="F11" i="10"/>
  <c r="E11" i="10"/>
  <c r="C11" i="10"/>
  <c r="B11" i="10"/>
  <c r="B13" i="10" s="1"/>
  <c r="D10" i="10"/>
  <c r="D9" i="10"/>
  <c r="D8" i="10"/>
  <c r="D7" i="10"/>
  <c r="D6" i="10"/>
  <c r="D5" i="10"/>
  <c r="I4" i="10"/>
  <c r="D4" i="10"/>
  <c r="I3" i="10"/>
  <c r="J8" i="10" l="1"/>
  <c r="J9" i="10"/>
  <c r="J10" i="10"/>
  <c r="D11" i="10"/>
  <c r="J6" i="10"/>
  <c r="J7" i="10"/>
  <c r="J4" i="10"/>
  <c r="J5" i="10"/>
  <c r="J11" i="10" s="1"/>
  <c r="R131" i="9" l="1"/>
  <c r="Q131" i="9"/>
  <c r="P131" i="9"/>
  <c r="O131" i="9"/>
  <c r="N131" i="9"/>
  <c r="M131" i="9"/>
  <c r="L131" i="9"/>
  <c r="H131" i="9"/>
  <c r="K5" i="4" l="1"/>
  <c r="F103" i="3" l="1"/>
</calcChain>
</file>

<file path=xl/sharedStrings.xml><?xml version="1.0" encoding="utf-8"?>
<sst xmlns="http://schemas.openxmlformats.org/spreadsheetml/2006/main" count="2843" uniqueCount="814">
  <si>
    <t>Valori in euro</t>
  </si>
  <si>
    <t>PROGRAMMAZIONE</t>
  </si>
  <si>
    <t>PROGETTAZIONE</t>
  </si>
  <si>
    <t>ESECUZIONE</t>
  </si>
  <si>
    <t>ID</t>
  </si>
  <si>
    <t>AMMINISTRAZIONE</t>
  </si>
  <si>
    <t>AREA TEMATICA</t>
  </si>
  <si>
    <t>LINEA DI INTERVENTO</t>
  </si>
  <si>
    <t>CUP</t>
  </si>
  <si>
    <t>TITOLO</t>
  </si>
  <si>
    <t xml:space="preserve">COSTO TOTALE </t>
  </si>
  <si>
    <t>IMPORTO RICHIESTO 
FSC 21-27</t>
  </si>
  <si>
    <t>COFINANZIAMENTO CON ALTRE RISORSE</t>
  </si>
  <si>
    <t>PREVISIONE INIZIO</t>
  </si>
  <si>
    <t>PREVISIONE FINE</t>
  </si>
  <si>
    <t>FSCRI_RI_112</t>
  </si>
  <si>
    <t>RFI S.P.A.</t>
  </si>
  <si>
    <t>07.TRASPORTI E MOBILITÀ</t>
  </si>
  <si>
    <t>07.02 TRASPORTO FERROVIARIO</t>
  </si>
  <si>
    <t>F54J22000250002</t>
  </si>
  <si>
    <t>FERROVIA ROMA-VITERBO - NUOVO IMPIANTO DI SEGNALAMENTO DI TERRA ERTMS-L2</t>
  </si>
  <si>
    <t>2_SEMESTRE_2023</t>
  </si>
  <si>
    <t>1_SEMESTRE_2024</t>
  </si>
  <si>
    <t>1_SEMESTRE_2025</t>
  </si>
  <si>
    <t>2_SEMESTRE_2025</t>
  </si>
  <si>
    <t>2_SEMESTRE_2031</t>
  </si>
  <si>
    <t>FSCRI_RI_116</t>
  </si>
  <si>
    <t>ASTRAL S.P.A.</t>
  </si>
  <si>
    <t>F74F08000030009</t>
  </si>
  <si>
    <t>EX CONCESSE RV (ADEGUAMENTO PREZZI) - OPERE PER IL RADDOPPIO DELLA TRATTA RIANO-CASTELNUOVO-MORLUPO - II tranche (*)</t>
  </si>
  <si>
    <t>2_SEMESTRE_2024</t>
  </si>
  <si>
    <t>1_SEMESTRE_2026</t>
  </si>
  <si>
    <t>2_SEMESTRE_2027</t>
  </si>
  <si>
    <t>FSCRI_RI_119</t>
  </si>
  <si>
    <t>REGIONE LAZIO</t>
  </si>
  <si>
    <t>F70B18000000003</t>
  </si>
  <si>
    <t>FERROVIA ROMA-VITERBO - IMPIANTO DI SEGNALAMENTO TRAIN STOP A BORDO DEI NUOVI TRENI</t>
  </si>
  <si>
    <t>2_SEMESTRE_2026</t>
  </si>
  <si>
    <t>2_SEMESTRE_2029</t>
  </si>
  <si>
    <t>FSCRI_RI_128</t>
  </si>
  <si>
    <t>C71G22000060006</t>
  </si>
  <si>
    <t>EX CONCESSE RV (ADEGUAMENTO PREZZI) - OPERE PER LA PREDISPOSIZIONE RADDOPPIO TRATTA MONTEBELLO-RIANO</t>
  </si>
  <si>
    <t>FSCRI_RI_132</t>
  </si>
  <si>
    <t>FERROVIA ROMA-VITERBO - IMPIANTI DI SEGNALAMENTO ERTMS-L2 A BORDO DEI NUOVI TRENI</t>
  </si>
  <si>
    <t>1_SEMESTRE_2027</t>
  </si>
  <si>
    <t>2_SEMESTRE_2030</t>
  </si>
  <si>
    <t>FSCRI_RI_134</t>
  </si>
  <si>
    <t>I89B09000100002</t>
  </si>
  <si>
    <t>EX CONCESSE RV (ADEGUAMENTO PREZZI) - RADDOPPIO TRATTA MONTEBELLO - RIANO</t>
  </si>
  <si>
    <t>FSCRI_RI_139</t>
  </si>
  <si>
    <t>FERROVIA ROMA-VITERBO - IMPIANTI DI SEGNALAMENTO ERTMS-L2 A BORDO DEI  TRENI ESISTENTI</t>
  </si>
  <si>
    <t>2_SEMESTRE_2028</t>
  </si>
  <si>
    <t>FSCRI_RI_144</t>
  </si>
  <si>
    <t>I81C06000070002</t>
  </si>
  <si>
    <t>EX CONCESSE RL (VARIANTE E ADEGUAMENTO PREZZI) - STAZIONE ACILIA SUD E FABBRICATO VIAGGIATORI TOR DI VALLE</t>
  </si>
  <si>
    <t>FSCRI_RI_157</t>
  </si>
  <si>
    <t>J87F19000700001</t>
  </si>
  <si>
    <t>EX CONCESSE RL (ADEGUAMENTO PREZZI) - LAVORI TECNOLOGICI</t>
  </si>
  <si>
    <t>FSCRI_RI_158</t>
  </si>
  <si>
    <t>C87D24000040001</t>
  </si>
  <si>
    <t>FERROVIA ROMA-VITERBO - RINNOVO TE TRATTA EXTRAURBANA CATALANO - VITERBO</t>
  </si>
  <si>
    <t>FSCRI_RI_159</t>
  </si>
  <si>
    <t>C87D22000050002</t>
  </si>
  <si>
    <t>EX CONCESSE RL (ADEGUAMENTO PREZZI) - RIQUALIFICAZIONE STAZIONE DI CASTEL FUSANO</t>
  </si>
  <si>
    <t>FSCRI_RI_161</t>
  </si>
  <si>
    <t>C77D24000000001</t>
  </si>
  <si>
    <t>FERROVIA ROMA-VITERBO - POTENZIAMENTO ALIMENTAZIONE ELETTRICA</t>
  </si>
  <si>
    <t>FSCRI_RI_162</t>
  </si>
  <si>
    <t>C87D24000050001</t>
  </si>
  <si>
    <t>FERROVIA ROMA-VITERBO - RINNOVO ARMAMENTO NELLA GALLERIA FLAMINIO - ACQUA ACETOSA</t>
  </si>
  <si>
    <t>FSCRI_RI_163</t>
  </si>
  <si>
    <t>C77D24000010001</t>
  </si>
  <si>
    <t>FERROVIA ROMA-VITERBO - RINNOVO ARMAMENTO TRATTA URBANA</t>
  </si>
  <si>
    <t>FSCRI_RI_164</t>
  </si>
  <si>
    <t>C77D24000020001</t>
  </si>
  <si>
    <t>FERROVIA ROMA-VITERBO - RINNOVO ARMAMENTO TRATTA EXTRAURBANA</t>
  </si>
  <si>
    <t>FSCRI_RI_165</t>
  </si>
  <si>
    <t>C87D24000060001</t>
  </si>
  <si>
    <t>FERROVIA ROMA-VITERBO - ADEGUAMENTO NORMATIVO GALLERIA P.LE FLAMINIO - ACQUA ACETOSA</t>
  </si>
  <si>
    <t>FSCRI_RI_166</t>
  </si>
  <si>
    <t>C87D24000070001</t>
  </si>
  <si>
    <t>FERROVIA ROMA-VITERBO - ALZAMENTO BANCHINA P.LE FLAMINIO</t>
  </si>
  <si>
    <t>FSCRI_RI_167</t>
  </si>
  <si>
    <t>C87D24000080001</t>
  </si>
  <si>
    <t>FSCRI_RI_168</t>
  </si>
  <si>
    <t>C77D24000030001</t>
  </si>
  <si>
    <t>FERROVIA ROMA-VITERBO - INTERVENTI DI ADEGUAMENTO SISMICO</t>
  </si>
  <si>
    <t>FSCRI_RI_200</t>
  </si>
  <si>
    <t>ATINA COMUNE</t>
  </si>
  <si>
    <t>07.01 TRASPORTO STRADALE</t>
  </si>
  <si>
    <t>J47H18002040002</t>
  </si>
  <si>
    <t>SNAI 2014-2020 - RIQUALIFICAZIONE DI ALCUNI TRATTI DELLA VIABILITÀ STRADALE DELL'AREA</t>
  </si>
  <si>
    <t>1_SEMESTRE_2028</t>
  </si>
  <si>
    <t>FSCRI_RI_202</t>
  </si>
  <si>
    <t>ANIENE X COMUNITÀ MONTANA</t>
  </si>
  <si>
    <t>D67H21009500003</t>
  </si>
  <si>
    <t>SNAI 2014-2020 - MANUTENZIONE STRAORDINARIA STRADA COMUNALE LOCALITÀ LA SELVA</t>
  </si>
  <si>
    <t>FSCRI_RI_203</t>
  </si>
  <si>
    <t>D27H21009540002</t>
  </si>
  <si>
    <t>SNAI 2014-2020 - RIQUALIFICAZIONE DELLA VIABILITÀ DI ACCESSO ALLA FORESTA LAGO NEL COMUNE DI PERCILE</t>
  </si>
  <si>
    <t>FSCRI_RI_204</t>
  </si>
  <si>
    <t>06.CULTURA</t>
  </si>
  <si>
    <t>06.01 PATRIMONIO E PAESAGGIO</t>
  </si>
  <si>
    <t>J43J18000110002</t>
  </si>
  <si>
    <t>SNAI 2014-2020 - VALORIZZAZIONE DEL SISTEMA MUSEALE DELLA VALLE DI COMINO: CONVENTO DI SAN FRANCESCO</t>
  </si>
  <si>
    <t>FSCRI_RI_205</t>
  </si>
  <si>
    <t>08.RIQUALIFICAZIONE URBANA</t>
  </si>
  <si>
    <t>08.01 EDILIZIA E SPAZI PUBBLICI</t>
  </si>
  <si>
    <t>D32B21000020002</t>
  </si>
  <si>
    <t>SNAI 2014-2020 - VALORIZZAZIONE EX SCUOLA MATERNA IN CENTRO POLIFUNZIONALE COMUNE DI VIVARO ROMANO</t>
  </si>
  <si>
    <t>FSCRI_RI_206</t>
  </si>
  <si>
    <t>D37B21000040002</t>
  </si>
  <si>
    <t>SNAI 2014-2020 - SCAVI E ACCESSO A CAMERATA VECCHIA</t>
  </si>
  <si>
    <t>FSCRI_RI_208</t>
  </si>
  <si>
    <t>D42F21000180002</t>
  </si>
  <si>
    <t>SNAI 2014-2020 - MUSEO D'ARTE MODERNA E CONTEMPORANEA DI ANTICOLI CORRADO</t>
  </si>
  <si>
    <t>FSCRI_RI_209</t>
  </si>
  <si>
    <t>VALLE DI COMINO 14 COMUNITA' MONTANA</t>
  </si>
  <si>
    <t>06.02 ATTIVITÀ CULTURALI</t>
  </si>
  <si>
    <t>I49E19000790002</t>
  </si>
  <si>
    <t>SNAI 2014-2020 - DISTRETTO CULTURALE "SHOWCIARIA" VALLE DI COMINO FESTIVAL: LABORATORIO ARTISTICO</t>
  </si>
  <si>
    <t>FSCRI_RI_210</t>
  </si>
  <si>
    <t>D92F21000110002</t>
  </si>
  <si>
    <t>SNAI 2014-2020 - MUSEO DELLA CIVILTÀ CONTADINA CASTELLO BRANCACCIO</t>
  </si>
  <si>
    <t>FSCRI_RI_212</t>
  </si>
  <si>
    <t>D67B21000100002</t>
  </si>
  <si>
    <t>SNAI 2014-2020 - ALLESTIMENTO MUSEO VILLA DI TRAIANO ARCINAZZO ROMANO</t>
  </si>
  <si>
    <t>FSCRI_RI_213</t>
  </si>
  <si>
    <t>UNIONE DEI COMUNI "VALLE DI COMINO"</t>
  </si>
  <si>
    <t>03.COMPETITIVITÀ IMPRESE</t>
  </si>
  <si>
    <t>03.03 AGRICOLTURA</t>
  </si>
  <si>
    <t>B55C19000190002</t>
  </si>
  <si>
    <t>SNAI 2014-2020 - BIODISTRETTO VALLE DI COMINO: PUNTI VENDITA PRODOTTI BIO, IGT, ARTIGIANALI</t>
  </si>
  <si>
    <t>FSCRI_RI_214</t>
  </si>
  <si>
    <t>D22F21000030002</t>
  </si>
  <si>
    <t>SNAI 2014-2020 - ATTIVAZIONE CENTRO POLIFUNZIONALE CASTELLO THEODOLI</t>
  </si>
  <si>
    <t>FSCRI_RI_215</t>
  </si>
  <si>
    <t>03.02 TURISMO E OSPITALITÀ</t>
  </si>
  <si>
    <t>D35I21000030002</t>
  </si>
  <si>
    <t>SNAI 2014-2020 - CENTRO ACCOGLIENZA TURISTI A CAMERATA NUOVA</t>
  </si>
  <si>
    <t>FSCRI_RI_216</t>
  </si>
  <si>
    <t>SUBIACO COMUNE</t>
  </si>
  <si>
    <t>J22B18000370001</t>
  </si>
  <si>
    <t>SNAI 2014-2020 - ALLESTIMENTO CAMPO GARA SPORT FLUVIALI SUBIACO</t>
  </si>
  <si>
    <t>FSCRI_RI_217</t>
  </si>
  <si>
    <t>D97B21000020002</t>
  </si>
  <si>
    <t>SNAI 2014-2020 - STRUTTURE RICETTIVE EXTRALBERGHIERE A FILETTINO</t>
  </si>
  <si>
    <t>FSCRI_RI_218</t>
  </si>
  <si>
    <t>D14J21000000002</t>
  </si>
  <si>
    <t>SNAI 2014-2020 - RECUPERO AREA A RIDOSSO PONTE SAN TEODORO</t>
  </si>
  <si>
    <t>FSCRI_RI_219</t>
  </si>
  <si>
    <t>B19G19000330002</t>
  </si>
  <si>
    <t>SNAI 2014-2020 - BIODISTRETTO VALLE DI COMINO: LABORATORIO LAVORAZIONE CEREALI AUTOCTONI</t>
  </si>
  <si>
    <t>FSCRI_RI_220</t>
  </si>
  <si>
    <t>D21G21000110002</t>
  </si>
  <si>
    <t>SNAI 2014-2020 - SENTIERISTICA DELLA FORESTA LAGO NEL PARCO DEI LUCRETILI</t>
  </si>
  <si>
    <t>FSCRI_RI_221</t>
  </si>
  <si>
    <t>UNIONE DEI COMUNI 'VALLE DI COMINO'</t>
  </si>
  <si>
    <t>11.ISTRUZIONE E FORMAZIONE</t>
  </si>
  <si>
    <t>11.01 STRUTTURE EDUCATIVE E FORMATIVE</t>
  </si>
  <si>
    <t>B45C19000270002</t>
  </si>
  <si>
    <t>SNAI 2014-2020 - OFFICINE DI RIGENERAZIONE RURALE</t>
  </si>
  <si>
    <t>FSCRI_RI_222</t>
  </si>
  <si>
    <t>D14H21000040002</t>
  </si>
  <si>
    <t>SNAI 2014-2020 - POTENZIAMENTO ANELLO DEI MONTI RUFFI ROCCA CANTERANO</t>
  </si>
  <si>
    <t>FSCRI_RI_223</t>
  </si>
  <si>
    <t>PETRELLA SALTO COMUNE</t>
  </si>
  <si>
    <t>F27H19003110002</t>
  </si>
  <si>
    <t>SNAI 2014-2020 - POTENZIAMENTO ED ADEGUAMENTO DELLA VIABILITÀ D’AREA</t>
  </si>
  <si>
    <t>FSCRI_RI_224</t>
  </si>
  <si>
    <t>MONTI SIMBRUINI PARCO NATURALE REGIONALE</t>
  </si>
  <si>
    <t>G89C20000120002</t>
  </si>
  <si>
    <t>SNAI 2014-2020 - UN PARCO PER TUTTI. PERCORSI FACILITATI NEL PARCO DEI SIMBRUINI</t>
  </si>
  <si>
    <t>FSCRI_RI_225</t>
  </si>
  <si>
    <t>D38C20000520006</t>
  </si>
  <si>
    <t>SNAI 2014-2020 - RETE DEI CAMMINI DEI SIMBRUINI</t>
  </si>
  <si>
    <t>FSCRI_RI_227</t>
  </si>
  <si>
    <t>F12B19000020002</t>
  </si>
  <si>
    <t>SNAI 2014-2020 - SCUOLA FORMAZIONE "FILIERA FORESTALE E SVILUPPO SOSTENIBILE DEI TERRITORI MONTANI”</t>
  </si>
  <si>
    <t>FSCRI_RI_229</t>
  </si>
  <si>
    <t>G19C20000040002</t>
  </si>
  <si>
    <t>SNAI 2014-2020 - REALIZZAZIONE DELLA FATTORIA DIDATTICA DEL PARCO DEI SIMBRUINI</t>
  </si>
  <si>
    <t>FSCRI_RI_230</t>
  </si>
  <si>
    <t>05.AMBIENTE E RISORSE NATURALI</t>
  </si>
  <si>
    <t>05.05 NATURA E BIODIVERSITÀ</t>
  </si>
  <si>
    <t>F65D19000140002</t>
  </si>
  <si>
    <t>SNAI 2014-2020 - ACCESSIBILITÀ E FRUIBILITÀ DEI LAGHI</t>
  </si>
  <si>
    <t>FSCRI_RI_231</t>
  </si>
  <si>
    <t>D76C21000000002</t>
  </si>
  <si>
    <t>SNAI 2014-2020 - CENTRO PRODUZIONE E COMMERCIALIZZAZIONE PRODOTTI LOCALI A VALLEPIETRA</t>
  </si>
  <si>
    <t>FSCRI_RI_233</t>
  </si>
  <si>
    <t>D66C21000000002</t>
  </si>
  <si>
    <t>SNAI 2014-2020 - LABORATORIO LAVORAZIONE TARTUFI A CANTERANO</t>
  </si>
  <si>
    <t>FSCRI_RI_234</t>
  </si>
  <si>
    <t>F54B19000340002</t>
  </si>
  <si>
    <t>SNAI 2014-2020 - RICONVERSIONE PATRIMONIO EDILIZIO PUBBLICO: LABORATORI PRODOTTI AGRICOLI BIOLOGICI</t>
  </si>
  <si>
    <t>FSCRI_RI_239</t>
  </si>
  <si>
    <t>ACQUAPENDENTE COMUNE</t>
  </si>
  <si>
    <t>F22B20000070002</t>
  </si>
  <si>
    <t>SNAI 2014-2020 - GEOPARCO - AREE DI SOSTA PER CAMPER</t>
  </si>
  <si>
    <t>FSCRI_RI_29</t>
  </si>
  <si>
    <t>REGIONE LAZIO/COMMISSARIO STRAORDINARIO</t>
  </si>
  <si>
    <t>B21B06000520001</t>
  </si>
  <si>
    <t>COLLEGAMENTO STRADALE CISTERNA- VALMONTONE E RELATIVE OPERE CONNESSE</t>
  </si>
  <si>
    <t>FSCRI_RI_31</t>
  </si>
  <si>
    <t>F84H23000530001</t>
  </si>
  <si>
    <t>RESTAURO, RIFUNZIONALIZZAZIONE E VALORIZZAZIONE DI PALAZZO SILVESTRI RIVALDI</t>
  </si>
  <si>
    <t>FSCRI_RI_78</t>
  </si>
  <si>
    <t>C87H23000850007</t>
  </si>
  <si>
    <t>FSCRI_RI_79</t>
  </si>
  <si>
    <t>C87D24000020001</t>
  </si>
  <si>
    <t>FERROVIA ROMA-LIDO - NUOVO IMPIANTO DI SEGNALAMENTO DI TERRA CON BLOCCO AUTOMATICO CONTA ASSI E SCMT+ACCM</t>
  </si>
  <si>
    <t>FSCRI_RI_82</t>
  </si>
  <si>
    <t>C87H23000860007</t>
  </si>
  <si>
    <t>URBANIZZAZIONE ROMA CAPITALE LOTTO 2-OG06 SUBINT B44 TORRESINA 2-FOGNATURA ACQUE BIANCHE</t>
  </si>
  <si>
    <t>FSCRI_RI_84</t>
  </si>
  <si>
    <t>FERROVIA ROMA-LIDO - IMPIANTI DI SEGNALAMENTO SCMT A BORDO DEI NUOVI TRENI</t>
  </si>
  <si>
    <t>FSCRI_RI_87</t>
  </si>
  <si>
    <t>C87H23000870006</t>
  </si>
  <si>
    <t>URBANIZZAZIONE ROMA CAPITALE LOTTO 3-OG08 SUBINT B50 MONTE STALLONARA-COLLEG.VASCA LAMINAZIONE</t>
  </si>
  <si>
    <t>C81J19000030001</t>
  </si>
  <si>
    <t>FSCRI_RI_89</t>
  </si>
  <si>
    <t>COTRAL S.P.A.</t>
  </si>
  <si>
    <t>FSCRI_RI_90</t>
  </si>
  <si>
    <t>C87H23000880007</t>
  </si>
  <si>
    <t>URBANIZZAZIONE ROMA CAPITALE LOTTO 3-OG08 SUBINT B50 M.STALLONARA-FOSSO E ATTR. VASCA DI LAMINAZIONE</t>
  </si>
  <si>
    <t>FSCRI_RI_91</t>
  </si>
  <si>
    <t>C87D24000030001</t>
  </si>
  <si>
    <t>FSCRI_RI_92</t>
  </si>
  <si>
    <t>C87H23000890007</t>
  </si>
  <si>
    <t>URBANIZZAZIONE ROMA CAPITALE LOTTO 3-OG 08 SUBINT B49 PIANSACCOCCIA-SISTEMAZIONE RECAPITO FOSSO</t>
  </si>
  <si>
    <t>FSCRI_RI_93</t>
  </si>
  <si>
    <t>C87H23000900007</t>
  </si>
  <si>
    <t>URBANIZZAZIONE ROMA CAPITALE LOTTO 3 - OG 08 SUBINT B48 COLLE FIORITO-VASCA DI LAMINAZIONE EST</t>
  </si>
  <si>
    <t>ANAS SPA</t>
  </si>
  <si>
    <t>F81B16000600001</t>
  </si>
  <si>
    <t>Intervento di realizzazione di corsie complanari al GRA tra Via Casilina e lo svincolo di Tor Bella Monaca - I Stralcio</t>
  </si>
  <si>
    <t>F84E16001410001</t>
  </si>
  <si>
    <t>Intervento di realizzazione di corsie complanari al GRA tra Via Casilina e lo svincolo di Tor Bella Monaca - II Stralcio</t>
  </si>
  <si>
    <t>1_SEMESTRE_2031</t>
  </si>
  <si>
    <t>C97H23001550003</t>
  </si>
  <si>
    <t>Interventi di messa in sicurezza e adeguamento normativo SR 630 "Ausonia"</t>
  </si>
  <si>
    <t>C87H23001830003</t>
  </si>
  <si>
    <t>Opere di manutenzione ordinaria e straordinaria volte alla messa in sicurezza dei ponti e dei cavalcavia SR 213 Flacca nei Comuni di Formia e Gaeta</t>
  </si>
  <si>
    <t>C81B17000900002</t>
  </si>
  <si>
    <t>Comune di Ciampino – S.P. Via dei Laghi, sottopasso in località Casabianca</t>
  </si>
  <si>
    <t>C97H23001560003</t>
  </si>
  <si>
    <t>Interventi di messa in sicurezza di strade della rete viaria regionale ricadente nella provincia di Rieti: SR314, SP34, SR79, SR657, SR313, SP54</t>
  </si>
  <si>
    <t>CONSORZIO INDUSTRIALE DEL LAZIO</t>
  </si>
  <si>
    <t>03.01 INDUSTRIA E SERVIZI</t>
  </si>
  <si>
    <t>G57B21000010002</t>
  </si>
  <si>
    <t>Aree industriali - Acquedotto consortile–Viabilità-Videosorveglianza-Cisterna di Latina</t>
  </si>
  <si>
    <t>C81E22000090002</t>
  </si>
  <si>
    <t>Aree industriali - Adeguamento strada ASI n 7-Manutenzione e messa in sicurezza-Ferentino</t>
  </si>
  <si>
    <t>G34H22000470002</t>
  </si>
  <si>
    <t>Aree industriali - Adeguamento viabilità- infrastrutture - Agglomerato industriale di Borgorose</t>
  </si>
  <si>
    <t>J42E22000020002</t>
  </si>
  <si>
    <t>Aree industriali - Collettore zona industriale Cassino - Depuratore di Villa S. Lucia</t>
  </si>
  <si>
    <t>G97B21000010002</t>
  </si>
  <si>
    <t>Aree industriali - Completamento area artigianale-Impianto depurazione-Videosorveglianza - Sermoneta</t>
  </si>
  <si>
    <t>C91E22000090002</t>
  </si>
  <si>
    <t>Aree industriali - Completamento strada -ex CRDM-Comune di Isola del Liri</t>
  </si>
  <si>
    <t>G89C21000370002</t>
  </si>
  <si>
    <t>Aree industriali - Impianto di depurazione - Videosorveglianza - Pontinia loc. Mazzocchio</t>
  </si>
  <si>
    <t>G89C21000360002</t>
  </si>
  <si>
    <t>AREE INDUSTRIALI - IMPIANTO DI DEPURAZIONE – POTENZIAMENTO VIDEOSORVEGLIANZA - ROMA CASTEL ROMANO</t>
  </si>
  <si>
    <t>J31B22000940002</t>
  </si>
  <si>
    <t>Aree industriali - Incrocio SR 182 con SP 257 - Comune di San Giovanni Incarico</t>
  </si>
  <si>
    <t>C41E22000130002</t>
  </si>
  <si>
    <t>Aree industriali - Lavori di sistemazione Asse Attrezzato di Frosinone</t>
  </si>
  <si>
    <t>J16G22000270002</t>
  </si>
  <si>
    <t>Aree industriali - Manutenzione Straordinaria accessi - Area industriale di Villa Santa Lucia</t>
  </si>
  <si>
    <t>G49D22000080002</t>
  </si>
  <si>
    <t>Aree industriali - Manutenzione straordinaria strade  - Agglomerato Consortile Rieti-Cittaducale</t>
  </si>
  <si>
    <t>J97H22001650002</t>
  </si>
  <si>
    <t>Aree industriali - Messa in sicurezza cavalcavia SR 6- FCA - Comune di Piedimonte San Germano</t>
  </si>
  <si>
    <t>J67H22001450002</t>
  </si>
  <si>
    <t>Aree industriali - Messa in sicurezza sede stradale - Area industriale di Belmonte Castello</t>
  </si>
  <si>
    <t>J26G22000290002</t>
  </si>
  <si>
    <t>Aree industriali - Messa in sicurezza sede stradale - Area industriale di Casalvieri</t>
  </si>
  <si>
    <t>J26G22000300002</t>
  </si>
  <si>
    <t>Aree industriali - Messa in sicurezza sede stradale - Area industriale di Colfelice</t>
  </si>
  <si>
    <t>J96G22000260002</t>
  </si>
  <si>
    <t>Aree industriali - Messa in sicurezza sede stradale - Area industriale di San Vittore nel Lazio</t>
  </si>
  <si>
    <t>G85F21001620002</t>
  </si>
  <si>
    <t>Aree industriali - Messa in sicurezza sede stradale - Roma loc. Santa Palomba</t>
  </si>
  <si>
    <t>J66G22000260002</t>
  </si>
  <si>
    <t>Aree industriali - Messa in sicurezza sede stradale - Zona commerciale artigianale Badia di Esperia</t>
  </si>
  <si>
    <t>C91E22000080002</t>
  </si>
  <si>
    <t>Aree industriali - Messa in sicurezza sede stradale – Via Caragno - Comune di Ceprano</t>
  </si>
  <si>
    <t>C64H22000450002</t>
  </si>
  <si>
    <t>Aree industriali - Messa in sicurezza svincolo – SR 6 Via Casilina/Località Meringo - Comune di Ripi</t>
  </si>
  <si>
    <t>E81B21005930005</t>
  </si>
  <si>
    <t>Aree industriali - Opere completamento - Agglomerato Industriale Castagneto nel Comune di Formia</t>
  </si>
  <si>
    <t>E51B21004520005</t>
  </si>
  <si>
    <t>Aree industriali - Opere completamento - Agglomerato Industriale di Penitro nel Comune di Minturno</t>
  </si>
  <si>
    <t>J21B22000930002</t>
  </si>
  <si>
    <t>Aree industriali - Opere di Urbanizzazione - Strada di accesso area ind.le San Giorgio a Liri</t>
  </si>
  <si>
    <t>G54H22000240002</t>
  </si>
  <si>
    <t>AREE INDUSTRIALI - OPERE DI URBANIZZAZIONE – AGGLOMERATO INDUSTRIALE FARA SABINA - VIA DEI CAVALLI</t>
  </si>
  <si>
    <t>G34H22000460002</t>
  </si>
  <si>
    <t>Aree industriali - Opere di Urbanizzazione Fara in Sabina - Montelibretti</t>
  </si>
  <si>
    <t>C64H22000460002</t>
  </si>
  <si>
    <t>Aree industriali - Parcheggio di scambio tra la SP 278 e l’uscita della SR 214 - Comune di Veroli</t>
  </si>
  <si>
    <t>G17B21000000002</t>
  </si>
  <si>
    <t>AREE INDUSTRIALI - PUBBLICA ILLUMINAZIONE- FOTOVOLTAICO-VIDEOSORVEGLIANZA-AREA ARTIGIANALE APRILIA</t>
  </si>
  <si>
    <t>C84H22000390002</t>
  </si>
  <si>
    <t>Aree industriali - Realizzazione Rete Fognaria Colle San Paolo - Comune di Ceccano</t>
  </si>
  <si>
    <t>C24H22000250002</t>
  </si>
  <si>
    <t>Aree industriali - Realizzazione Rotatoria Ponte sul Sacco - SP 122 - Comune di Morolo</t>
  </si>
  <si>
    <t>C54H22000360002</t>
  </si>
  <si>
    <t>Aree industriali - Realizzazione Rotatoria SR 214/SR 155 - Comune di Alatri</t>
  </si>
  <si>
    <t>J61B22001830002</t>
  </si>
  <si>
    <t>Aree industriali - Rotatoria Area industriale di Sant’Apollinare</t>
  </si>
  <si>
    <t>G24H21000050002</t>
  </si>
  <si>
    <t>Aree industriali - Videosorveglianza - Latina</t>
  </si>
  <si>
    <t>INTERPORTO CENTRO ITALIA ORTE SPA</t>
  </si>
  <si>
    <t>07.06 LOGISTICA</t>
  </si>
  <si>
    <t>J91B21000900008</t>
  </si>
  <si>
    <t>Opere di completamento dell'Interporto di Orte - Fase 1</t>
  </si>
  <si>
    <t>CONSORZIO DI BONIFICA LITORALE NORD</t>
  </si>
  <si>
    <t>05.02 RISORSE IDRICHE</t>
  </si>
  <si>
    <t>G14D15000010001</t>
  </si>
  <si>
    <t>Lavori di ristrutturazione e ammodernamento impianto irriguo di Maccarese in Agro di Fiumicino - Completamento - Estendimento Settore 2</t>
  </si>
  <si>
    <t>SPORT E SALUTE SPA</t>
  </si>
  <si>
    <t>10.SOCIALE E SALUTE</t>
  </si>
  <si>
    <t>10.01 STRUTTURE SOCIALI</t>
  </si>
  <si>
    <t>J72B24001990001</t>
  </si>
  <si>
    <t>Interventi sulla tensostruttura comunale ed aree accessore ad Amaseno</t>
  </si>
  <si>
    <t>J64J24000630001</t>
  </si>
  <si>
    <t>Lavori di completamento ed efficientamento energetico del complesso natatorio comunale sito in località S. Giovanni a Civita Castellana</t>
  </si>
  <si>
    <t>J14J24000300001</t>
  </si>
  <si>
    <t>Completamento, efficientamento e manutenzione straordinaria dell’impianto sportivo comunale di via Gramsci nel Comune di Itri</t>
  </si>
  <si>
    <t>J12H24001190001</t>
  </si>
  <si>
    <t>Lavori di Completamento e Manutenzione Straordinaria dello Stadio di atletica leggera “R. Guidobaldi” a Rieti</t>
  </si>
  <si>
    <t>J92H24001270001</t>
  </si>
  <si>
    <t>Lavori di manutenzione straordinaria presso l’impianto sportivo comunale Roberto Pera a San Cesareo</t>
  </si>
  <si>
    <t>ASTRAL SPA</t>
  </si>
  <si>
    <t>07.05 MOBILITÀ URBANA</t>
  </si>
  <si>
    <t>Comune di Contigliano</t>
  </si>
  <si>
    <t>C37H23001570003</t>
  </si>
  <si>
    <t>Interventi strutturali finalizzati alla conversione a Casa della Comunità di Palazzo Cavalletti</t>
  </si>
  <si>
    <t>CITTA' METROPOLITANA DI ROMA CAPITALE</t>
  </si>
  <si>
    <t>F36G15001230005</t>
  </si>
  <si>
    <t>Lavori di completamento del nodo di Ponte Lucano</t>
  </si>
  <si>
    <t>Comune di Velletri</t>
  </si>
  <si>
    <t>I17B24000060001</t>
  </si>
  <si>
    <t>Ristrutturazione dell'ex Mattatoio comunale  Velletri destinato ad attività culturali, sociali e di formazione</t>
  </si>
  <si>
    <t>Comune di Anzio</t>
  </si>
  <si>
    <t>07.03 TRASPORTO MARITTIMO</t>
  </si>
  <si>
    <t>F51G25000020002</t>
  </si>
  <si>
    <t xml:space="preserve">Dragaggio del canale di ingresso al porto di Anzio </t>
  </si>
  <si>
    <t>Comune di Fontenuova</t>
  </si>
  <si>
    <t>D31B20001520007</t>
  </si>
  <si>
    <t>Realizzazione di un nuovo tratto di pista ciclopedonale a completamento del collegamento tra le frazioni di Tor Lupara e Santa Lucia</t>
  </si>
  <si>
    <t>I89B00000000003</t>
  </si>
  <si>
    <t>Ex Concesse RV (Adeguamento prezzi) - Raddoppio Stazione piazzale Flaminio (*)</t>
  </si>
  <si>
    <t>Comune di San Polo dei Cavalieri</t>
  </si>
  <si>
    <t>G45I23000020001</t>
  </si>
  <si>
    <t>Realizzazione del parcheggio multipiano del Comune di San Polo dei Cavalieri</t>
  </si>
  <si>
    <t>CONSORZIO DI BONIFICA ETRURIA MERIDIONALE E SABINA</t>
  </si>
  <si>
    <t>05.01 RISCHI E ADATTAMENTO CLIMATICO</t>
  </si>
  <si>
    <t>C39H09000160002</t>
  </si>
  <si>
    <t>Sistemazione idraulica del fiume Salto in località Grotti di Borgorose (*)</t>
  </si>
  <si>
    <t>Regione Lazio</t>
  </si>
  <si>
    <t>F73J08000040001</t>
  </si>
  <si>
    <t>Opere di collettamento e depurazione relativamente ai Poli di Civita Castellana, Sutri e Vignanello (I Lotto) - Adeguamento prezzi</t>
  </si>
  <si>
    <t>F85D12000040002</t>
  </si>
  <si>
    <t>Fosso di Pratolungo - Ripristino dell’officiosità idraulica e opere per l’accumulo e la laminazione delle piene - II lotto</t>
  </si>
  <si>
    <t>Comune di Civitavecchia</t>
  </si>
  <si>
    <t>Comune di Fondi</t>
  </si>
  <si>
    <t>Comune di Zagarolo</t>
  </si>
  <si>
    <t>Realizzazione nuovo parcheggio pubblico nel centro storico di Zagarolo</t>
  </si>
  <si>
    <t>Comune di Isola del Liri</t>
  </si>
  <si>
    <t>Rifunzionalizzazione e ammodernamento dello Stadio Nazareth nel comune di Isola del Liri</t>
  </si>
  <si>
    <t>Comune di Aquino</t>
  </si>
  <si>
    <t>Consorzio di Bonifica Valle del Liri</t>
  </si>
  <si>
    <t>Comune di Gaeta</t>
  </si>
  <si>
    <t>*</t>
  </si>
  <si>
    <t>Accordo per la Coesione Governo - Regione Lazio  
Allegato A2 Elenco interventi finanziati in anticipazione FSC 21-27</t>
  </si>
  <si>
    <t>AreaTematica</t>
  </si>
  <si>
    <t>Linea di Intervento</t>
  </si>
  <si>
    <t>Cup</t>
  </si>
  <si>
    <t>Titolo</t>
  </si>
  <si>
    <t>Importo FSC 21-27 (anticipazione)</t>
  </si>
  <si>
    <t>G89J20001550002</t>
  </si>
  <si>
    <t>Piano di Rinnovo della Flotta Cotral SpA - Accordo</t>
  </si>
  <si>
    <t>I80J21000030002</t>
  </si>
  <si>
    <t>Ibridizzazione parziale della rimessa di Portonaccio</t>
  </si>
  <si>
    <t>C87H23001330007</t>
  </si>
  <si>
    <t>Accordo Quadro per l’affidamento dei lavori di completamento delle opere di urbanizzazione, primaria e secondaria, nel territorio di Roma Capitale
LOTTO 3 - OG 08
SUBINTERVENTO B44 TORRESINA - VASCA DI LAMINAZIONE</t>
  </si>
  <si>
    <t>C87H23001340007</t>
  </si>
  <si>
    <t>Accordo Quadro per l’affidamento dei lavori di completamento delle opere di urbanizzazione, primaria e secondaria, nel territorio di Roma Capitale
LOTTO 3 - OG 08
SUBINTERVENTO B49 PIANSACCOCCIA - VASCA DI LAMINAZIONE</t>
  </si>
  <si>
    <t>C87H23001310007</t>
  </si>
  <si>
    <t>Accordo Quadro per l’affidamento dei lavori di completamento delle opere di urbanizzazione, primaria e secondaria, nel territorio di Roma Capitale
LOTTO 3 - OG 08
SUBINTERVENTO B50 MONTE STALLONARA - VASCA DI LAMINAZIONE</t>
  </si>
  <si>
    <t>C87H23001320007</t>
  </si>
  <si>
    <t>Accordo Quadro per l’affidamento dei lavori di completamento delle opere di urbanizzazione, primaria e secondaria, nel territorio di Roma Capitale
LOTTO 1 - OG 03
SUBINTERVENTO B50 MONTE STALLONARA - REALIZZAZIONE ROTOTORIA</t>
  </si>
  <si>
    <t>C87H23001350007</t>
  </si>
  <si>
    <t>Accordo Quadro per l’affidamento dei lavori di completamento delle opere di urbanizzazione, primaria e secondaria, nel territorio di Roma Capitale
LOTTO 1 - OG 03
SUBINTERVENTO B47 LA STORTA STAZIONE - COMPLETAMENTO SOVRASTRUTTURA STRADALE</t>
  </si>
  <si>
    <t>C87H23001370007</t>
  </si>
  <si>
    <t>Accordo Quadro per l’affidamento dei lavori di completamento delle opere di urbanizzazione, primaria e secondaria, nel territorio di Roma Capitale
LOTTO 1 - OG 03
SUBINTERVENTO B04 CASTELVERDE - COMPLETAMENTO ASSE STRADALE VIA LBERTI</t>
  </si>
  <si>
    <t>C87H23001360007</t>
  </si>
  <si>
    <t>Accordo Quadro per l’affidamento dei lavori di completamento delle opere di urbanizzazione, primaria e secondaria, nel territorio di Roma Capitale
LOTTO 2 - OG 06
SUBINTERVENTO B04 CASTELVERDE - FOGNATURA PUBBLICA VIA LIBERTI</t>
  </si>
  <si>
    <t>C87H23001380007</t>
  </si>
  <si>
    <t>Accordo Quadro per l’affidamento dei lavori di completamento delle opere di urbanizzazione, primaria e secondaria, nel territorio di Roma Capitale
LOTTO 6 - OS 24
SUBINTERVENTO B04 CASTELVERDE - OPERE A VERDE VIA LIBERTI</t>
  </si>
  <si>
    <t>12.CAPACITA' AMMINISTRATIVA</t>
  </si>
  <si>
    <t>12.01 RAFFORZAMENTO PA</t>
  </si>
  <si>
    <t>F81I20000870009</t>
  </si>
  <si>
    <t>SiGeM-Sistema Informativo di Gestione e Monitoraggio dei PO FSE e FESR Lazio. Realizzazione delle attività previste dalla fase 2 dello SFAT a valere sul POR FESR Lazio 2021-2027.</t>
  </si>
  <si>
    <t>F69J21002340005</t>
  </si>
  <si>
    <t>Sistemazione idrogeologica del bacino del Torrente Borghetto</t>
  </si>
  <si>
    <t>C93H19000880001</t>
  </si>
  <si>
    <t xml:space="preserve">ELIMINAZIONE DELLA PERICOLOSITA' IDRAULICA LUNGO IL CORSO DEL TORRENTE PONTONE </t>
  </si>
  <si>
    <t>H84H20000940001</t>
  </si>
  <si>
    <t>Lavori di sistemazione idraulica del FOSSO PALIDORO o delle Cadute.</t>
  </si>
  <si>
    <t>F99J21001710005</t>
  </si>
  <si>
    <t>IMPIANTO IDROVORO DI RIPASOTTILE I STRALCIO FUNZIONALE</t>
  </si>
  <si>
    <t>E86J17000230002</t>
  </si>
  <si>
    <t>Problematiche idrauliche del fosso dell'Acqua Marciana</t>
  </si>
  <si>
    <t>E69D14001820002</t>
  </si>
  <si>
    <t>Risanamento dissesto idrogeologico e messa in sicurezza versante ovest Piazza Forcella</t>
  </si>
  <si>
    <t>F19J21002110005</t>
  </si>
  <si>
    <t xml:space="preserve">IMPIANTO IDROVORO DI RIPASOTTILE III STRALCIO FUNZIONALE </t>
  </si>
  <si>
    <t>F19J21002170005</t>
  </si>
  <si>
    <t>LAVORI DI SISTEMAZIONE IDRAULICA DEL FOSSO SECCO – 2° STRALCIO</t>
  </si>
  <si>
    <t>F99J21001720005</t>
  </si>
  <si>
    <t xml:space="preserve">IMPIANTO IDROVORO DI RIPASOTTILE II STRALCIO FUNZIONALE </t>
  </si>
  <si>
    <t>F89D14001800002</t>
  </si>
  <si>
    <t>LAVORI URGENTI DI MESSA IN SICUREZZA DISSESTO IDROGEOLOGICO NEL COMUNE DI ANAGNI VIA CONSOLAZIONE</t>
  </si>
  <si>
    <t>F11B15000840005</t>
  </si>
  <si>
    <t xml:space="preserve">Stabilizzazione geomorfologica del versante nord </t>
  </si>
  <si>
    <t>I24H15000810002</t>
  </si>
  <si>
    <t>Bonifica dissesto idrogeologico in prossimità di Via del Parione</t>
  </si>
  <si>
    <t>I23G15000300002</t>
  </si>
  <si>
    <t>BONIFICA DISSESTO IDROGEOLOGICO IN PROSSIMITA' VIA MADONNA DEL GIGLIO</t>
  </si>
  <si>
    <t>F69J21002810005</t>
  </si>
  <si>
    <t>Riduzione rischio idrogeologico nel capoluogo</t>
  </si>
  <si>
    <t>F69J19000640005</t>
  </si>
  <si>
    <t>interventi per l'accessibilità loc. castello mediante messa in sicurezza versante sovrastante</t>
  </si>
  <si>
    <t>B86J17000520005</t>
  </si>
  <si>
    <t>“OPERE DI COMPLETAMENTO PER LA RIDUZIONE DEL RISCHIO IDROGEOLOGICO IN LOCALITA’ “LA RIPA”</t>
  </si>
  <si>
    <t>E17D18000690005</t>
  </si>
  <si>
    <t>LAVORI PER IL CONSOLIDAMENTO DELLA RUPE SOTTOSTANTE IL VECCHIO BORGO DI FALERIA</t>
  </si>
  <si>
    <t>F19J21002180005</t>
  </si>
  <si>
    <t>F39J21001990005</t>
  </si>
  <si>
    <t>Protezione da crollo massi tratto di strada comunale S.Felice da Cantalice – Cittaducale capoluogo</t>
  </si>
  <si>
    <t>F39J21002000005</t>
  </si>
  <si>
    <t>Intervento di sistemazione urgente del movimento franoso in Loc. Fontana del Diavolo</t>
  </si>
  <si>
    <t>F89J21005260005</t>
  </si>
  <si>
    <t>Intervento di difesa del suolo del versante in località Villa Tortima</t>
  </si>
  <si>
    <t>H83H20000080001</t>
  </si>
  <si>
    <t>Messa in sicurezza in emergenza del dissesto gravitativo nei pressi del centro abitato del Comune di Guarcino</t>
  </si>
  <si>
    <t>F19J21002190005</t>
  </si>
  <si>
    <t>Messa in sicurezza del centro abitato in comune di Casape in loc. Prata</t>
  </si>
  <si>
    <t>F89J21005270005</t>
  </si>
  <si>
    <t>lavori di attenuazione del dissesto idrogeologico in atto in viale Trieste, Via Monte Cervia e Centro Abitato</t>
  </si>
  <si>
    <t>C16J17000130009</t>
  </si>
  <si>
    <t>interventi di protezione della zona nord-ovest del centro abitato di Civitella Cesi, una frazione del Comune di Blera</t>
  </si>
  <si>
    <t>F69J21002820005</t>
  </si>
  <si>
    <t>messa in sicurezza attraverso interventi di difesa del suolo di un versante in dissesto, al lato di Via Santa Maria del Monte, nel Comune di Cave</t>
  </si>
  <si>
    <t>C74J19000010002</t>
  </si>
  <si>
    <t>lavori di mitigazione del rischio idrogeologico a valle di Via della Conciliazione</t>
  </si>
  <si>
    <t>F19J21002200005</t>
  </si>
  <si>
    <t>Opere per la mitigazione del rischio idrogeologico in località Cantarelle</t>
  </si>
  <si>
    <t>B47D19000200002</t>
  </si>
  <si>
    <t>interventi di mitigazione del rischio idrogeologico per la difesa del suolo e la messa in sicurezza del territorio in vari ambiti del comune di Calcata</t>
  </si>
  <si>
    <t>B12H19000030002</t>
  </si>
  <si>
    <t>Lavori di messa in sicurezza del fosso Monacino-Mandrinello al fine di assicurare la salvaguardia delle infrastrutture adiacenti ed una maggiore sicurezza per l'abitato in località “Ponte Romano con ripristino delle opere di protezione.</t>
  </si>
  <si>
    <t>F79J21002060005</t>
  </si>
  <si>
    <t xml:space="preserve">Intervento per la mess ain sicurezza dell'area in frana lungo la strada comunale Via Vigna </t>
  </si>
  <si>
    <t>F29J19000670005</t>
  </si>
  <si>
    <t xml:space="preserve">Intervento di messa in sicurezza sul versante nord ovest del centro storico di Morolo </t>
  </si>
  <si>
    <t>J32H19000060002</t>
  </si>
  <si>
    <t>Opere necessarie alla mitigazione del rischio idrogeologico lungo via Aldo Moro</t>
  </si>
  <si>
    <t>F49J19000670005</t>
  </si>
  <si>
    <t>Messa in sicurezza costone roccioso area in frana frazione di Civitella lungo via della Torre</t>
  </si>
  <si>
    <t>F59J19000590005</t>
  </si>
  <si>
    <t>Interventi di mitigazione del rischio idrogeologico che interessano la strada comunale dell'Ara della Chiesa e la strada comunale di Valenza</t>
  </si>
  <si>
    <t>F87H21007860005</t>
  </si>
  <si>
    <t>Lavori di recupero della funzionalità idraulica del reticolo idrografico del bacino a scolo meccanico di Quartaccio, sotteso all'impianto idrovoro di Mazzocchio, nei Comuni di Pontinia e Sezze. I Stralcio funzionale</t>
  </si>
  <si>
    <t>F87H21007870005</t>
  </si>
  <si>
    <t>Lavori di recupero della funzionalità idraulica del reticolo idrografico del bacino a scolo meccanico di Quartaccio, sotteso all'impianto idrovoro di Mazzocchio, nei Comuni di Pontinia e Sezze. II Stralcio funzionale</t>
  </si>
  <si>
    <t>F17H21004950005</t>
  </si>
  <si>
    <t>Lavori di recupero della funzionalità idraulica del reticolo idrografico del bacino a scolo meccanico di Quartaccio, sotteso all'impianto idrovoro di Mazzocchio, nei Comuni di Pontinia e Sezze. III Stralcio funzionale</t>
  </si>
  <si>
    <t>F47H11001950005</t>
  </si>
  <si>
    <t>Sistemazione idraulica torrenti Canera e La Riana</t>
  </si>
  <si>
    <t>F37H11002470005</t>
  </si>
  <si>
    <t>Lavori urgenti ed indifferibili per il ripristino degli argini del torrente Canera</t>
  </si>
  <si>
    <t>F17H11002200005</t>
  </si>
  <si>
    <t>Lavori di manutenzione straordinaria per il ripristino dell'alveo del Fosso La Riana</t>
  </si>
  <si>
    <t>F37H21005310005</t>
  </si>
  <si>
    <t>Mitigazione del rischio idrogeologico del fosso San Lorenzo - Comune di Contigliano</t>
  </si>
  <si>
    <t>F27H21006350005</t>
  </si>
  <si>
    <t>Mitigazione del rischio idrogeologico del fosso Rivodutri - Comune di Rivodutri</t>
  </si>
  <si>
    <t>F97H21005590005</t>
  </si>
  <si>
    <t>Mitigazione del rischio idrogeologico del fosso Collemare, Collemaggiore e Fileci - Comune di Greccio</t>
  </si>
  <si>
    <t>F57H21004030005</t>
  </si>
  <si>
    <t>Mitigazione del rischio idrogeologico del fosso Rio Grande - Comune di Cantalice</t>
  </si>
  <si>
    <t>F57H21004040005</t>
  </si>
  <si>
    <t>Mitigazione del rischio idrogeologico del fosso Capodacqua - Comune di Cantalice</t>
  </si>
  <si>
    <t>F27H21006360005</t>
  </si>
  <si>
    <t>Nuova inalveazione del fosso Sermida</t>
  </si>
  <si>
    <t>F21B21004070005</t>
  </si>
  <si>
    <t xml:space="preserve">Ripristino Officiosità Idraulica del Fosso della Cavallaccia </t>
  </si>
  <si>
    <t>F21B21004080005</t>
  </si>
  <si>
    <t xml:space="preserve">Ripristino Officiosità Idraulica del Fosso della Melona </t>
  </si>
  <si>
    <t>F51B21004120005</t>
  </si>
  <si>
    <t xml:space="preserve">Ripristino Officiosità Idraulica del Fosso delle Vene  </t>
  </si>
  <si>
    <t>F81B21005730005</t>
  </si>
  <si>
    <t xml:space="preserve">Ripristino Officiosità Idraulica del Fosso del Piscero   </t>
  </si>
  <si>
    <t>F71B21004260005</t>
  </si>
  <si>
    <t xml:space="preserve">Ripristino Officiosità Idraulica del Fosso Giomentini  </t>
  </si>
  <si>
    <t>F71B21004270005</t>
  </si>
  <si>
    <t xml:space="preserve">Ripristino Officiosità Idraulica del Fosso Spinetto  </t>
  </si>
  <si>
    <t>F41B21006200005</t>
  </si>
  <si>
    <t>Ripristino Officiosità Idraulica del Fosso San Biagio</t>
  </si>
  <si>
    <t>C52I19000330005</t>
  </si>
  <si>
    <t>MESSA IN SICUREZZA DEL VERSANTE IDRAULICO DESTRO DELL'ALVEO DEL FOSSO RIPA PER FRANA IN ATTO E SISTEMAZIONE DEL PIAZZALE SOVRASTANTE</t>
  </si>
  <si>
    <t>F31B13001370005</t>
  </si>
  <si>
    <t>Sistemazione idraulica del Rio Corvo in agro di Sant'Angelo in Theodice nel Comune di Cassino</t>
  </si>
  <si>
    <t>F11B14000980005</t>
  </si>
  <si>
    <t>Sistemazione idraulica del fosso della Zoppa nel comune di Arce</t>
  </si>
  <si>
    <t>F41B14000770005</t>
  </si>
  <si>
    <t>Progetto di sistemazione idraulica del Rio Martinello nel Comune di Sant'Andrea del Garigliano</t>
  </si>
  <si>
    <t>F11B14000990005</t>
  </si>
  <si>
    <t>Sistemazione idraulica delle forme di Aquino nei comuni di Castrocielo, Aquino, Pontecorvo e altri</t>
  </si>
  <si>
    <t>F31B15000470005</t>
  </si>
  <si>
    <t>Sistemazione idraulica del fosso Capo d'Acqua nel comune di Cassino</t>
  </si>
  <si>
    <t>F11B21007130005</t>
  </si>
  <si>
    <t xml:space="preserve">Sistemazione idraulica del fosso Secco - Lotto  n.124 - 2 ° stralcio </t>
  </si>
  <si>
    <t>F11B21007140005</t>
  </si>
  <si>
    <t xml:space="preserve">Sistemazione idraulica del fosso Secco - Lotto  n.124 - 3 ° stralcio </t>
  </si>
  <si>
    <t>C77H21001950002</t>
  </si>
  <si>
    <t>Manutenzione rete stradale - Comune di Fondi. Viabilità comunale</t>
  </si>
  <si>
    <t>C57H23000240003</t>
  </si>
  <si>
    <t>Manutenzione rete stradale - Comune di Coreno Ausonio. Viabilità comunale</t>
  </si>
  <si>
    <t>C47H21004180002</t>
  </si>
  <si>
    <t>Manutenzione rete stradale - Comune di Maenza. Viabilità comunale</t>
  </si>
  <si>
    <t>C37H21005690002</t>
  </si>
  <si>
    <t>Manutenzione rete stradale - Comune di Castel Madama. Viabilità comunale</t>
  </si>
  <si>
    <t>C97H21003240002</t>
  </si>
  <si>
    <t>Manutenzione rete stradale - Comune di San Vittore. Viabilità comunale</t>
  </si>
  <si>
    <t>C67H21003550002</t>
  </si>
  <si>
    <t>Manutenzione rete stradale - Comune di Ripi. Viabilità comunale</t>
  </si>
  <si>
    <t>C77H21002030002</t>
  </si>
  <si>
    <t>Manutenzione rete stradale - Comune di Ischia di Castro. Viabilità comunale</t>
  </si>
  <si>
    <t>C47H21004240002</t>
  </si>
  <si>
    <t>Manutenzione rete stradale - Comune di Cittareale. Viabilità comunale</t>
  </si>
  <si>
    <t>C67H21003590002</t>
  </si>
  <si>
    <t>Manutenzione rete stradale - Comune di Esperia. Viabilità comunale</t>
  </si>
  <si>
    <t>C57H21003370002</t>
  </si>
  <si>
    <t>Manutenzione rete stradale - Comune di Canale Monterano. Viabilità comunale</t>
  </si>
  <si>
    <t>C17H21006030002</t>
  </si>
  <si>
    <t>Manutenzione rete stradale - Comune di Frascati. Via Vigne SS Apostoli inters. Fosso del Collo Reti</t>
  </si>
  <si>
    <t>C67H21003650002</t>
  </si>
  <si>
    <t>Manutenzione rete stradale - Comune Poggio Nativo. Viabilità comunale-Pavimentazione centro storico</t>
  </si>
  <si>
    <t>C87H21003100002</t>
  </si>
  <si>
    <t>Manutenzione rete stradale - Comune di Grottaferrata. Rifacimento via Vicinale della Macchia</t>
  </si>
  <si>
    <t>C77H21002110002</t>
  </si>
  <si>
    <t>Manutenzione rete stradale - Comune di Nettuno. Sicurezza Stradale (Autovelox)</t>
  </si>
  <si>
    <t>C87H21003110002</t>
  </si>
  <si>
    <t>Manutenzione rete stradale - Comune di Broccostella. Messa in sicurezza marciapiedi Via Stella</t>
  </si>
  <si>
    <t>C77H21002160002</t>
  </si>
  <si>
    <t>Manutenzione rete stradale - Comune di  Amaseno. Messa in sicurezza Via A. Moro e Via Don L. Sturzo</t>
  </si>
  <si>
    <t>C17H21006170002</t>
  </si>
  <si>
    <t>Manutenzione rete stradale - Comune Marta. Messa in sicurezza strada comunale Ceraso</t>
  </si>
  <si>
    <t>C57H21003500002</t>
  </si>
  <si>
    <t>Manutenzione rete stradale - Comune di Anzio. Strade comunali Macchiavelli - Malgotti</t>
  </si>
  <si>
    <t>C27H21003640002</t>
  </si>
  <si>
    <t>Manutenzione rete stradale - Comune di Vicovaro. Strada vicinale ColleRosso</t>
  </si>
  <si>
    <t>C67H21003670002</t>
  </si>
  <si>
    <t>Manutenzione rete stradale - Comune di Trevignano Romano. Via Mezzo Inferiore e Superiore</t>
  </si>
  <si>
    <t>C87H21003120002</t>
  </si>
  <si>
    <t>Manutenzione rete stradale - Comune Cervara di Roma. Viabilità comunale</t>
  </si>
  <si>
    <t>C27H21003580002</t>
  </si>
  <si>
    <t>Manutenzione rete stradale - Comune di Leonessa. Ristrutt. urbanistica e di strade comunali</t>
  </si>
  <si>
    <t>C37H21005800002</t>
  </si>
  <si>
    <t>Manutenzione rete stradale - Comune di Cassino. Manto stradale viabilità comunale</t>
  </si>
  <si>
    <t>EX CONCESSE RV  (ADEGUAMENTO PREZZI) - RADDOPPIO STAZIONE P.LE FLAMINIO (*)</t>
  </si>
  <si>
    <t>EX CONCESSE RV (ADEGUAMENTO PREZZI) - OPERE PER IL RADDOPPIO DELLA TRATTA RIANO-CASTELNUOVO-MORLUPO - I Tranche (*)</t>
  </si>
  <si>
    <t>* Il COFINANZIAMENTO dell'intervento comprende anche la quota FSC riportata nell'assegnazione ordinaria (allegato B2)</t>
  </si>
  <si>
    <t>TOTALE</t>
  </si>
  <si>
    <r>
      <rPr>
        <b/>
        <sz val="14"/>
        <color rgb="FFFFFFFF"/>
        <rFont val="Aptos Narrow"/>
        <family val="2"/>
      </rPr>
      <t>ID</t>
    </r>
  </si>
  <si>
    <r>
      <rPr>
        <b/>
        <sz val="14"/>
        <color rgb="FFFFFFFF"/>
        <rFont val="Aptos Narrow"/>
        <family val="2"/>
      </rPr>
      <t>AMMINISTRAZIONE</t>
    </r>
  </si>
  <si>
    <r>
      <rPr>
        <b/>
        <sz val="14"/>
        <color rgb="FFFFFFFF"/>
        <rFont val="Aptos Narrow"/>
        <family val="2"/>
      </rPr>
      <t>AREA TEMATICA</t>
    </r>
  </si>
  <si>
    <r>
      <rPr>
        <b/>
        <sz val="14"/>
        <color rgb="FFFFFFFF"/>
        <rFont val="Aptos Narrow"/>
        <family val="2"/>
      </rPr>
      <t>LINEA DI INTERVENTO</t>
    </r>
  </si>
  <si>
    <r>
      <rPr>
        <b/>
        <sz val="14"/>
        <color rgb="FFFFFFFF"/>
        <rFont val="Aptos Narrow"/>
        <family val="2"/>
      </rPr>
      <t>CUP</t>
    </r>
  </si>
  <si>
    <r>
      <rPr>
        <b/>
        <sz val="14"/>
        <color rgb="FFFFFFFF"/>
        <rFont val="Aptos Narrow"/>
        <family val="2"/>
      </rPr>
      <t>TITOLO</t>
    </r>
  </si>
  <si>
    <r>
      <rPr>
        <b/>
        <sz val="14"/>
        <color rgb="FFFFFFFF"/>
        <rFont val="Aptos Narrow"/>
        <family val="2"/>
      </rPr>
      <t>COSTO TOTALE</t>
    </r>
  </si>
  <si>
    <r>
      <rPr>
        <b/>
        <sz val="14"/>
        <color rgb="FFFFFFFF"/>
        <rFont val="Aptos Narrow"/>
        <family val="2"/>
      </rPr>
      <t>IMPORTO RICHIESTO FSC 21-27</t>
    </r>
  </si>
  <si>
    <r>
      <rPr>
        <b/>
        <sz val="14"/>
        <color rgb="FFFFFFFF"/>
        <rFont val="Aptos Narrow"/>
        <family val="2"/>
      </rPr>
      <t>COFINANZIAMENTO CON ALTRE RISORSE</t>
    </r>
  </si>
  <si>
    <t>FERROVIA ROMA-VITERBO E ROMA-LIDO  - MANUTENZIONE STRAORDINARIA IMPIANTI DI TRASLO ELEVAZIONE</t>
  </si>
  <si>
    <t>FERROVIA ROMA-LIDO - DISPOSITIVI DI ARMAMENTO E DI CONTROLLO</t>
  </si>
  <si>
    <t>Ex Concesse RV (ADEGUAMENTO PREZZI) - Raddoppio Stazione piazzale Flaminio (*)</t>
  </si>
  <si>
    <t>05.02 Risorse Idriche</t>
  </si>
  <si>
    <t>Totali</t>
  </si>
  <si>
    <t>J39D26000040001</t>
  </si>
  <si>
    <t>G71B26000020002</t>
  </si>
  <si>
    <t>H48J26000010002</t>
  </si>
  <si>
    <t>I92H25000520002</t>
  </si>
  <si>
    <t>G95B25000320002</t>
  </si>
  <si>
    <t>B68E26000020001</t>
  </si>
  <si>
    <t>B95J26000000002</t>
  </si>
  <si>
    <t>C41B26000110002</t>
  </si>
  <si>
    <t>F81H24000180001</t>
  </si>
  <si>
    <t>FERROVIA ROMA-LIDO - NUOVO DEPOSITO - OFFICINA A LIDO CENTRO</t>
  </si>
  <si>
    <t>AMBITI DI INTERVENTO</t>
  </si>
  <si>
    <t>Assegnazione FSC 21-27</t>
  </si>
  <si>
    <t>Ammontare complessivo investimenti</t>
  </si>
  <si>
    <t>Numero interventi/
linee di azione</t>
  </si>
  <si>
    <r>
      <rPr>
        <b/>
        <sz val="9"/>
        <rFont val="Aptos Narrow"/>
        <family val="2"/>
        <scheme val="minor"/>
      </rPr>
      <t>Risorse FSC 21-27
(ass. ordinaria)</t>
    </r>
  </si>
  <si>
    <t xml:space="preserve">Risorse FSC 21-27 (Anticipazione)
(1) </t>
  </si>
  <si>
    <t>Totale Assegnazione FSC 21-27</t>
  </si>
  <si>
    <t>FdR L. 183/87 POC 14-20</t>
  </si>
  <si>
    <t>Altre Risorse Ordinarie Regionali e Locali</t>
  </si>
  <si>
    <t>Altre Risorse Ordinarie Nazionali</t>
  </si>
  <si>
    <t>Privati</t>
  </si>
  <si>
    <t>Competitività Imprese</t>
  </si>
  <si>
    <t>Ambiente e risorse naturali</t>
  </si>
  <si>
    <t>Cultura</t>
  </si>
  <si>
    <t>Trasporti e mobilità</t>
  </si>
  <si>
    <t>Riqualificazione urbana</t>
  </si>
  <si>
    <t>Sociale e salute</t>
  </si>
  <si>
    <t>Istruzione e formazione</t>
  </si>
  <si>
    <t>Capacità amministrativa</t>
  </si>
  <si>
    <t>Totale Ambiti di Intervento</t>
  </si>
  <si>
    <t>Cofinanziamento PR (ove applicabile)</t>
  </si>
  <si>
    <t>(1) Risorse già assegnate: anticipazioni disposte con delibere CIPESS; assegnate con provvedimenti di legge; ecc.  - Include anche le risorse assegnate ex Delibera 79/2021 e riprogrammate</t>
  </si>
  <si>
    <t>Struttura sportivo-ricreativa "Città dello Sport" nel comune di Aquino</t>
  </si>
  <si>
    <t>Comune di Monte Compatri</t>
  </si>
  <si>
    <t>Recupero area ex Italcementi - Demolizioni e riqualificazione di spazi verdi - Stralcio funzionale</t>
  </si>
  <si>
    <t>Captazione delle sorgenti di Capo d'Acqua e riqualificazione ambientale dell'area ad uso irriguo</t>
  </si>
  <si>
    <t>Acquisizione, recupero, rifunzionalizzazione e riattivazione del cinema teatro Ariston a Gaeta</t>
  </si>
  <si>
    <t>Misure a sostegno delle sale cinematografiche del Lazio</t>
  </si>
  <si>
    <t>Nuova Caserma dei Carabinieri di Monte Compatri nell'ex Scuola dell’infanzia via Rosmini</t>
  </si>
  <si>
    <t>Interventi viabilistici a Fondi – Collegamento vie Div. Acquachiara-Ungheria e rotatoria Capratica</t>
  </si>
  <si>
    <t>URBANIZZAZIONE ROMA CAPITALE LOTTO 1-OG 03 SUBINT B25 MASSIMINA - REALIZZAZIONE VIA TOMASINO D'AMICO</t>
  </si>
  <si>
    <t>Il COFINANZIAMENTO degli interventi comprende la quota FSC erogata nell'Anticipazione di cui alla Delibera CIPESS n.79/2021 (allegato A2), pari € 46.467.238,46.</t>
  </si>
  <si>
    <t>messa in sicurezza e la stabilizzazione geomorfologica del versante roccioso che insiste sulla Via comunale Costarelle (**)</t>
  </si>
  <si>
    <t>** l'intervento è stato definanziato dalla delibera del CIPESS n.13/2026 in corso di formalizzazione</t>
  </si>
  <si>
    <t xml:space="preserve">Assegnazione ordinaria FSC 21-27 </t>
  </si>
  <si>
    <t>* Il COFINANZIAMENTO degli interventi comprende la quota FSC erogata nell'Anticipazione di cui alla Delibera CIPESS n.79/2021 (allegato A2), pari € 46.467.238,46.</t>
  </si>
  <si>
    <t>Totale Co- finanziamento con altre risorse (2)</t>
  </si>
  <si>
    <t>(2) il cofinanziamento totale è riportato al netto della quota FCS 21-27 in conto anticipazioni</t>
  </si>
  <si>
    <t>LAZ#ANT#0030</t>
  </si>
  <si>
    <t>LAZ#ANT#0001</t>
  </si>
  <si>
    <t>LAZ#ANT#0002</t>
  </si>
  <si>
    <t>LAZ#ANT#0003</t>
  </si>
  <si>
    <t>LAZ#ANT#0004</t>
  </si>
  <si>
    <t>LAZ#ANT#0005</t>
  </si>
  <si>
    <t>LAZ#ANT#0006</t>
  </si>
  <si>
    <t>LAZ#ANT#0007</t>
  </si>
  <si>
    <t>LAZ#ANT#0008</t>
  </si>
  <si>
    <t>LAZ#ANT#0009</t>
  </si>
  <si>
    <t>LAZ#ANT#0010</t>
  </si>
  <si>
    <t>LAZ#ANT#0011</t>
  </si>
  <si>
    <t>LAZ#ANT#0012</t>
  </si>
  <si>
    <t>LAZ#ANT#0013</t>
  </si>
  <si>
    <t>LAZ#ANT#0014</t>
  </si>
  <si>
    <t>LAZ#ANT#0015</t>
  </si>
  <si>
    <t>LAZ#ANT#0016</t>
  </si>
  <si>
    <t>LAZ#ANT#0017</t>
  </si>
  <si>
    <t>LAZ#ANT#0019</t>
  </si>
  <si>
    <t>LAZ#ANT#0020</t>
  </si>
  <si>
    <t>LAZ#ANT#0021</t>
  </si>
  <si>
    <t>LAZ#ANT#0022</t>
  </si>
  <si>
    <t>LAZ#ANT#0023</t>
  </si>
  <si>
    <t>LAZ#ANT#0024</t>
  </si>
  <si>
    <t>LAZ#ANT#0025</t>
  </si>
  <si>
    <t>LAZ#ANT#0026</t>
  </si>
  <si>
    <t>LAZ#ANT#0027</t>
  </si>
  <si>
    <t>LAZ#ANT#0028</t>
  </si>
  <si>
    <t>LAZ#ANT#0029</t>
  </si>
  <si>
    <t>LAZ#ANT#0031</t>
  </si>
  <si>
    <t>LAZ#ANT#0032</t>
  </si>
  <si>
    <t>LAZ#ANT#0033</t>
  </si>
  <si>
    <t>LAZ#ANT#0034</t>
  </si>
  <si>
    <t>LAZ#ANT#0035</t>
  </si>
  <si>
    <t>LAZ#ANT#0036</t>
  </si>
  <si>
    <t>LAZ#ANT#0037</t>
  </si>
  <si>
    <t>LAZ#ANT#0038</t>
  </si>
  <si>
    <t>LAZ#ANT#0039</t>
  </si>
  <si>
    <t>LAZ#ANT#0040</t>
  </si>
  <si>
    <t>LAZ#ANT#0041</t>
  </si>
  <si>
    <t>LAZ#ANT#0042</t>
  </si>
  <si>
    <t>LAZ#ANT#0043</t>
  </si>
  <si>
    <t>LAZ#ANT#0044</t>
  </si>
  <si>
    <t>LAZ#ANT#0045</t>
  </si>
  <si>
    <t>LAZ#ANT#0046</t>
  </si>
  <si>
    <t>LAZ#ANT#0047</t>
  </si>
  <si>
    <t>LAZ#ANT#0048</t>
  </si>
  <si>
    <t>LAZ#ANT#0049</t>
  </si>
  <si>
    <t>LAZ#ANT#0050</t>
  </si>
  <si>
    <t>LAZ#ANT#0051</t>
  </si>
  <si>
    <t>LAZ#ANT#0052</t>
  </si>
  <si>
    <t>LAZ#ANT#0053</t>
  </si>
  <si>
    <t>LAZ#ANT#0054</t>
  </si>
  <si>
    <t>LAZ#ANT#0055</t>
  </si>
  <si>
    <t>LAZ#ANT#0056</t>
  </si>
  <si>
    <t>LAZ#ANT#0057</t>
  </si>
  <si>
    <t>LAZ#ANT#0058</t>
  </si>
  <si>
    <t>LAZ#ANT#0059</t>
  </si>
  <si>
    <t>LAZ#ANT#0060</t>
  </si>
  <si>
    <t>LAZ#ANT#0061</t>
  </si>
  <si>
    <t>LAZ#ANT#0062</t>
  </si>
  <si>
    <t>LAZ#ANT#0063</t>
  </si>
  <si>
    <t>LAZ#ANT#0064</t>
  </si>
  <si>
    <t>LAZ#ANT#0065</t>
  </si>
  <si>
    <t>LAZ#ANT#0066</t>
  </si>
  <si>
    <t>LAZ#ANT#0067</t>
  </si>
  <si>
    <t>LAZ#ANT#0068</t>
  </si>
  <si>
    <t>LAZ#ANT#0069</t>
  </si>
  <si>
    <t>LAZ#ANT#0070</t>
  </si>
  <si>
    <t>LAZ#ANT#0071</t>
  </si>
  <si>
    <t>LAZ#ANT#0072</t>
  </si>
  <si>
    <t>LAZ#ANT#0073</t>
  </si>
  <si>
    <t>LAZ#ANT#0074</t>
  </si>
  <si>
    <t>LAZ#ANT#0075</t>
  </si>
  <si>
    <t>LAZ#ANT#0076</t>
  </si>
  <si>
    <t>LAZ#ANT#0077</t>
  </si>
  <si>
    <t>LAZ#ANT#0078</t>
  </si>
  <si>
    <t>LAZ#ANT#0079</t>
  </si>
  <si>
    <t>LAZ#ANT#0080</t>
  </si>
  <si>
    <t>LAZ#ANT#0081</t>
  </si>
  <si>
    <t>LAZ#ANT#0082</t>
  </si>
  <si>
    <t>LAZ#ANT#0083</t>
  </si>
  <si>
    <t>LAZ#ANT#0084</t>
  </si>
  <si>
    <t>LAZ#ANT#0085</t>
  </si>
  <si>
    <t>LAZ#ANT#0086</t>
  </si>
  <si>
    <t>LAZ#ANT#0087</t>
  </si>
  <si>
    <t>LAZ#ANT#0088</t>
  </si>
  <si>
    <t>LAZ#ANT#0089</t>
  </si>
  <si>
    <t>LAZ#ANT#0090</t>
  </si>
  <si>
    <t>LAZ#ANT#0091</t>
  </si>
  <si>
    <t>LAZ#ANT#0092</t>
  </si>
  <si>
    <t>LAZ#ANT#0093</t>
  </si>
  <si>
    <t>LAZ#ANT#0094</t>
  </si>
  <si>
    <t>LAZ#ANT#0095</t>
  </si>
  <si>
    <t>LAZ#ANT#0096</t>
  </si>
  <si>
    <t>LAZ#ANT#0097</t>
  </si>
  <si>
    <t>LAZ#ORD#9001</t>
  </si>
  <si>
    <t>LAZ#ORD#9002</t>
  </si>
  <si>
    <t>LAZ#ORD#9003</t>
  </si>
  <si>
    <t>LAZ#ORD#9004</t>
  </si>
  <si>
    <t>LAZ#ORD#9005</t>
  </si>
  <si>
    <t>LAZ#ORD#9006</t>
  </si>
  <si>
    <t>LAZ#ORD#9008</t>
  </si>
  <si>
    <t>LAZ#ORD#9009</t>
  </si>
  <si>
    <t>LAZ#ORD#9010</t>
  </si>
  <si>
    <t>LAZ#ORD#9012</t>
  </si>
  <si>
    <t>LAZ#ORD#9013</t>
  </si>
  <si>
    <t>LAZ#ORD#9014</t>
  </si>
  <si>
    <t>LAZ#ORD#9015</t>
  </si>
  <si>
    <t>LAZ#ORD#9016</t>
  </si>
  <si>
    <t>LAZ#ORD#9017</t>
  </si>
  <si>
    <t>LAZ#ORD#9018</t>
  </si>
  <si>
    <t>LAZ#ORD#9019</t>
  </si>
  <si>
    <t>LAZ#ORD#9020</t>
  </si>
  <si>
    <t>LAZ#ORD#9021</t>
  </si>
  <si>
    <t>LAZ#ORD#9022</t>
  </si>
  <si>
    <t>LAZ#ORD#9023</t>
  </si>
  <si>
    <t>LAZ#ORD#9024</t>
  </si>
  <si>
    <t>LAZ#ORD#9025</t>
  </si>
  <si>
    <t>LAZ#ORD#9026</t>
  </si>
  <si>
    <t>LAZ#ORD#9027</t>
  </si>
  <si>
    <t>LAZ#ORD#9028</t>
  </si>
  <si>
    <t>LAZ#ORD#9029</t>
  </si>
  <si>
    <t>LAZ#ORD#9030</t>
  </si>
  <si>
    <t>LAZ#ORD#9031</t>
  </si>
  <si>
    <t>LAZ#ORD#9032</t>
  </si>
  <si>
    <t>LAZ#ORD#9033</t>
  </si>
  <si>
    <t>LAZ#ORD#9034</t>
  </si>
  <si>
    <t>LAZ#ORD#9035</t>
  </si>
  <si>
    <t>LAZ#ORD#9036</t>
  </si>
  <si>
    <t>LAZ#ORD#9038</t>
  </si>
  <si>
    <t>LAZ#ORD#9039</t>
  </si>
  <si>
    <t>LAZ#ORD#9040</t>
  </si>
  <si>
    <t>LAZ#ORD#9041</t>
  </si>
  <si>
    <t>LAZ#ORD#9045</t>
  </si>
  <si>
    <t>LAZ#ORD#0001</t>
  </si>
  <si>
    <t>LAZ#ORD#0003</t>
  </si>
  <si>
    <t>LAZ#ORD#0006</t>
  </si>
  <si>
    <t>LAZ#ORD#0007</t>
  </si>
  <si>
    <t>LAZ#ORD#0008</t>
  </si>
  <si>
    <t>LAZ#ORD#0009</t>
  </si>
  <si>
    <t>LAZ#ORD#0010</t>
  </si>
  <si>
    <t>LAZ#ORD#0013</t>
  </si>
  <si>
    <t>LAZ#ORD#0014</t>
  </si>
  <si>
    <t>LAZ#ORD#0015</t>
  </si>
  <si>
    <t>LAZ#ORD#0016</t>
  </si>
  <si>
    <t>LAZ#ORD#0017</t>
  </si>
  <si>
    <t>LAZ#ORD#0018</t>
  </si>
  <si>
    <t>LAZ#ORD#0019</t>
  </si>
  <si>
    <t>LAZ#ORD#0020</t>
  </si>
  <si>
    <t>LAZ#ORD#0021</t>
  </si>
  <si>
    <t>LAZ#ORD#0022</t>
  </si>
  <si>
    <t>LAZ#ORD#0023</t>
  </si>
  <si>
    <t>LAZ#ORD#0024</t>
  </si>
  <si>
    <t>LAZ#ORD#0025</t>
  </si>
  <si>
    <t>LAZ#ORD#0026</t>
  </si>
  <si>
    <t>LAZ#ORD#0027</t>
  </si>
  <si>
    <t>LAZ#ORD#0028</t>
  </si>
  <si>
    <t>LAZ#ORD#0029</t>
  </si>
  <si>
    <t>LAZ#ORD#0030</t>
  </si>
  <si>
    <t>LAZ#ORD#0031</t>
  </si>
  <si>
    <t>LAZ#ANT#0018</t>
  </si>
  <si>
    <t>LAZ#ANT#0098</t>
  </si>
  <si>
    <t>LAZ#ANT#0099</t>
  </si>
  <si>
    <t>Cofinanziamenti programma di interventi</t>
  </si>
  <si>
    <t xml:space="preserve">
Allegato A1 - Programma di interventi e linee di azione con cronoprogramma procedurale  (solo quota FSC 21-27 ordinaria)</t>
  </si>
  <si>
    <t xml:space="preserve">Accordo per la Coesione Governo - Regione Lazio </t>
  </si>
  <si>
    <t>Accordo per la Coesione Governo - Regione Lazio</t>
  </si>
  <si>
    <t>Proposta di Piano finanziario di spesa dell’Accordo per annualità (solo quota FSC 21-27 ordinaria)</t>
  </si>
  <si>
    <t>Allegato A1 Programma di interventi finanziato con assegnazione ordinaria FSC 21-27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</si>
</sst>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3" formatCode="_-* #,##0.00_-;\-* #,##0.00_-;_-* &quot;-&quot;??_-;_-@_-"/>
    <numFmt numFmtId="164" formatCode="#,##0.00\ &quot;€&quot;"/>
    <numFmt numFmtId="165" formatCode="_-* #,##0.00\ _€_-;\-* #,##0.00\ _€_-;_-* &quot;-&quot;??\ _€_-;_-@_-"/>
  </numFmts>
  <fonts count="4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b/>
      <sz val="16"/>
      <color rgb="FF000000"/>
      <name val="Calibri"/>
      <family val="2"/>
    </font>
    <font>
      <b/>
      <sz val="11"/>
      <color rgb="FFFFFFFF"/>
      <name val="Calibri"/>
      <family val="2"/>
    </font>
    <font>
      <sz val="14"/>
      <color rgb="FF000000"/>
      <name val="Calibri"/>
      <family val="2"/>
    </font>
    <font>
      <sz val="14"/>
      <name val="Calibri"/>
      <family val="2"/>
    </font>
    <font>
      <sz val="14"/>
      <color rgb="FF000000"/>
      <name val="Times New Roman"/>
      <family val="1"/>
    </font>
    <font>
      <strike/>
      <sz val="11"/>
      <color rgb="FFFF0000"/>
      <name val="Calibri"/>
      <family val="2"/>
    </font>
    <font>
      <sz val="11"/>
      <color rgb="FF000000"/>
      <name val="Aptos Narrow"/>
      <family val="2"/>
      <scheme val="minor"/>
    </font>
    <font>
      <sz val="11"/>
      <name val="Calibri"/>
      <family val="1"/>
    </font>
    <font>
      <sz val="10"/>
      <color rgb="FF000000"/>
      <name val="Aptos Narrow"/>
      <family val="2"/>
    </font>
    <font>
      <sz val="11"/>
      <color rgb="FF000000"/>
      <name val="Aptos Narrow"/>
      <family val="2"/>
    </font>
    <font>
      <b/>
      <sz val="14"/>
      <color rgb="FF000000"/>
      <name val="Calibri"/>
      <family val="2"/>
    </font>
    <font>
      <sz val="12"/>
      <color rgb="FF242424"/>
      <name val="Aptos Narrow"/>
      <family val="2"/>
    </font>
    <font>
      <sz val="14"/>
      <color rgb="FF000000"/>
      <name val="Aptos Narrow"/>
      <family val="2"/>
    </font>
    <font>
      <b/>
      <sz val="14"/>
      <name val="Aptos Narrow"/>
      <family val="2"/>
    </font>
    <font>
      <b/>
      <sz val="14"/>
      <color rgb="FFFFFFFF"/>
      <name val="Aptos Narrow"/>
      <family val="2"/>
    </font>
    <font>
      <sz val="11"/>
      <name val="Aptos Narrow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4"/>
      <color rgb="FFFF0000"/>
      <name val="Aptos Narrow"/>
      <family val="2"/>
    </font>
    <font>
      <b/>
      <sz val="12"/>
      <color rgb="FFC00000"/>
      <name val="Calibri"/>
      <family val="2"/>
    </font>
    <font>
      <i/>
      <sz val="10"/>
      <color theme="1"/>
      <name val="Calibri"/>
      <family val="2"/>
    </font>
    <font>
      <b/>
      <sz val="11"/>
      <color rgb="FFFF0000"/>
      <name val="Calibri"/>
      <family val="2"/>
    </font>
    <font>
      <sz val="11"/>
      <color theme="3" tint="9.9978637043366805E-2"/>
      <name val="Calibri"/>
      <family val="2"/>
    </font>
    <font>
      <b/>
      <sz val="11"/>
      <color theme="3" tint="9.9978637043366805E-2"/>
      <name val="Calibri"/>
      <family val="2"/>
    </font>
    <font>
      <b/>
      <sz val="12"/>
      <color rgb="FFFF0000"/>
      <name val="Calibri"/>
      <family val="2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b/>
      <sz val="9"/>
      <color rgb="FF000000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00000"/>
      <name val="Aptos Narrow"/>
      <family val="2"/>
      <scheme val="minor"/>
    </font>
    <font>
      <sz val="9"/>
      <name val="Aptos Narrow"/>
      <family val="2"/>
      <scheme val="minor"/>
    </font>
    <font>
      <sz val="10"/>
      <name val="Aptos Narrow"/>
      <family val="2"/>
    </font>
    <font>
      <sz val="11"/>
      <name val="Aptos Narrow"/>
      <family val="2"/>
      <scheme val="minor"/>
    </font>
    <font>
      <b/>
      <sz val="10"/>
      <name val="Aptos Narrow"/>
      <family val="2"/>
    </font>
    <font>
      <sz val="12"/>
      <name val="Aptos Display"/>
      <family val="2"/>
      <scheme val="major"/>
    </font>
    <font>
      <sz val="11"/>
      <name val="Aptos Display"/>
      <family val="2"/>
      <scheme val="major"/>
    </font>
    <font>
      <b/>
      <sz val="14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DD7EE"/>
        <bgColor rgb="FF000000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2F5495"/>
      </patternFill>
    </fill>
    <fill>
      <patternFill patternType="solid">
        <fgColor theme="7" tint="-0.249977111117893"/>
        <bgColor rgb="FF000000"/>
      </patternFill>
    </fill>
  </fills>
  <borders count="4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indexed="64"/>
      </right>
      <top/>
      <bottom style="thin">
        <color rgb="FFFFFFFF"/>
      </bottom>
      <diagonal/>
    </border>
    <border>
      <left style="thin">
        <color indexed="64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0"/>
      </top>
      <bottom style="thin">
        <color theme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/>
      <top/>
      <bottom style="thin">
        <color rgb="FF00000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1">
    <xf numFmtId="0" fontId="0" fillId="0" borderId="0" xfId="0"/>
    <xf numFmtId="0" fontId="4" fillId="3" borderId="5" xfId="0" applyFont="1" applyFill="1" applyBorder="1" applyAlignment="1">
      <alignment horizontal="center" vertical="center" wrapText="1"/>
    </xf>
    <xf numFmtId="165" fontId="4" fillId="3" borderId="5" xfId="1" applyNumberFormat="1" applyFont="1" applyFill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165" fontId="6" fillId="0" borderId="5" xfId="1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7" fillId="2" borderId="5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4" fontId="7" fillId="0" borderId="5" xfId="0" applyNumberFormat="1" applyFont="1" applyBorder="1" applyAlignment="1">
      <alignment horizontal="right" vertical="center" wrapText="1"/>
    </xf>
    <xf numFmtId="165" fontId="5" fillId="0" borderId="5" xfId="1" applyNumberFormat="1" applyFont="1" applyFill="1" applyBorder="1" applyAlignment="1">
      <alignment horizontal="right" vertical="center" wrapText="1"/>
    </xf>
    <xf numFmtId="165" fontId="6" fillId="0" borderId="5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165" fontId="3" fillId="0" borderId="0" xfId="1" applyNumberFormat="1" applyFont="1" applyFill="1" applyBorder="1" applyAlignment="1">
      <alignment horizontal="right" vertical="center" wrapText="1"/>
    </xf>
    <xf numFmtId="165" fontId="6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 wrapText="1"/>
    </xf>
    <xf numFmtId="4" fontId="12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49" fontId="0" fillId="0" borderId="0" xfId="0" applyNumberForma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vertical="center" wrapText="1"/>
    </xf>
    <xf numFmtId="43" fontId="7" fillId="0" borderId="0" xfId="0" applyNumberFormat="1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7" fillId="2" borderId="0" xfId="0" applyFont="1" applyFill="1" applyAlignment="1">
      <alignment vertical="center" wrapText="1"/>
    </xf>
    <xf numFmtId="164" fontId="19" fillId="0" borderId="5" xfId="1" applyNumberFormat="1" applyFont="1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165" fontId="7" fillId="0" borderId="0" xfId="0" applyNumberFormat="1" applyFont="1" applyAlignment="1">
      <alignment vertical="center" wrapText="1"/>
    </xf>
    <xf numFmtId="1" fontId="23" fillId="6" borderId="7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4" fontId="7" fillId="0" borderId="5" xfId="1" applyNumberFormat="1" applyFont="1" applyFill="1" applyBorder="1" applyAlignment="1">
      <alignment vertical="center" wrapText="1"/>
    </xf>
    <xf numFmtId="0" fontId="26" fillId="7" borderId="5" xfId="0" applyFont="1" applyFill="1" applyBorder="1" applyAlignment="1">
      <alignment horizontal="center" vertical="center"/>
    </xf>
    <xf numFmtId="0" fontId="26" fillId="7" borderId="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17" fillId="2" borderId="0" xfId="0" applyFont="1" applyFill="1" applyAlignment="1">
      <alignment vertical="center"/>
    </xf>
    <xf numFmtId="0" fontId="21" fillId="0" borderId="0" xfId="0" applyFont="1" applyAlignment="1">
      <alignment horizontal="center" vertical="center"/>
    </xf>
    <xf numFmtId="164" fontId="21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31" fillId="0" borderId="5" xfId="0" applyFont="1" applyBorder="1" applyAlignment="1">
      <alignment vertical="center" wrapText="1"/>
    </xf>
    <xf numFmtId="4" fontId="32" fillId="0" borderId="5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4" fontId="25" fillId="0" borderId="0" xfId="0" applyNumberFormat="1" applyFont="1" applyAlignment="1">
      <alignment vertical="center"/>
    </xf>
    <xf numFmtId="165" fontId="33" fillId="0" borderId="0" xfId="1" applyNumberFormat="1" applyFont="1" applyFill="1" applyBorder="1" applyAlignment="1">
      <alignment horizontal="right" vertical="center" wrapText="1"/>
    </xf>
    <xf numFmtId="164" fontId="27" fillId="0" borderId="0" xfId="0" applyNumberFormat="1" applyFont="1" applyAlignment="1">
      <alignment horizontal="right" vertical="center" shrinkToFit="1"/>
    </xf>
    <xf numFmtId="0" fontId="35" fillId="0" borderId="5" xfId="0" applyFont="1" applyBorder="1" applyAlignment="1">
      <alignment vertical="center" wrapText="1"/>
    </xf>
    <xf numFmtId="4" fontId="6" fillId="0" borderId="0" xfId="0" applyNumberFormat="1" applyFont="1" applyAlignment="1">
      <alignment vertical="center"/>
    </xf>
    <xf numFmtId="164" fontId="37" fillId="0" borderId="4" xfId="0" applyNumberFormat="1" applyFont="1" applyBorder="1" applyAlignment="1">
      <alignment horizontal="center" vertical="center" wrapText="1"/>
    </xf>
    <xf numFmtId="0" fontId="39" fillId="0" borderId="2" xfId="0" applyFont="1" applyBorder="1" applyAlignment="1">
      <alignment horizontal="left" vertical="center" wrapText="1"/>
    </xf>
    <xf numFmtId="164" fontId="38" fillId="0" borderId="4" xfId="0" applyNumberFormat="1" applyFont="1" applyBorder="1" applyAlignment="1">
      <alignment horizontal="right" vertical="center" shrinkToFit="1"/>
    </xf>
    <xf numFmtId="1" fontId="38" fillId="0" borderId="4" xfId="0" applyNumberFormat="1" applyFont="1" applyBorder="1" applyAlignment="1">
      <alignment horizontal="right" vertical="center" shrinkToFit="1"/>
    </xf>
    <xf numFmtId="0" fontId="39" fillId="0" borderId="4" xfId="0" applyFont="1" applyBorder="1" applyAlignment="1">
      <alignment horizontal="left" vertical="center" wrapText="1"/>
    </xf>
    <xf numFmtId="164" fontId="36" fillId="0" borderId="4" xfId="0" applyNumberFormat="1" applyFont="1" applyBorder="1" applyAlignment="1">
      <alignment horizontal="right" vertical="center" shrinkToFit="1"/>
    </xf>
    <xf numFmtId="1" fontId="36" fillId="0" borderId="4" xfId="0" applyNumberFormat="1" applyFont="1" applyBorder="1" applyAlignment="1">
      <alignment horizontal="right" vertical="center" shrinkToFit="1"/>
    </xf>
    <xf numFmtId="164" fontId="38" fillId="0" borderId="4" xfId="0" applyNumberFormat="1" applyFont="1" applyBorder="1" applyAlignment="1">
      <alignment horizontal="right" vertical="center" wrapText="1"/>
    </xf>
    <xf numFmtId="164" fontId="0" fillId="0" borderId="0" xfId="0" applyNumberFormat="1"/>
    <xf numFmtId="1" fontId="0" fillId="0" borderId="0" xfId="0" applyNumberFormat="1"/>
    <xf numFmtId="0" fontId="17" fillId="0" borderId="5" xfId="0" applyFont="1" applyBorder="1" applyAlignment="1">
      <alignment vertical="center" wrapText="1"/>
    </xf>
    <xf numFmtId="164" fontId="0" fillId="0" borderId="5" xfId="0" applyNumberFormat="1" applyBorder="1" applyAlignment="1">
      <alignment vertical="center"/>
    </xf>
    <xf numFmtId="0" fontId="24" fillId="0" borderId="4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17" fillId="0" borderId="22" xfId="0" applyFont="1" applyBorder="1" applyAlignment="1">
      <alignment vertical="center" wrapText="1"/>
    </xf>
    <xf numFmtId="0" fontId="24" fillId="0" borderId="5" xfId="0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vertical="center"/>
    </xf>
    <xf numFmtId="164" fontId="18" fillId="0" borderId="2" xfId="0" applyNumberFormat="1" applyFont="1" applyBorder="1" applyAlignment="1">
      <alignment horizontal="right" vertical="center" shrinkToFit="1"/>
    </xf>
    <xf numFmtId="164" fontId="18" fillId="0" borderId="5" xfId="0" applyNumberFormat="1" applyFont="1" applyBorder="1" applyAlignment="1">
      <alignment horizontal="right" vertical="center" shrinkToFit="1"/>
    </xf>
    <xf numFmtId="0" fontId="6" fillId="0" borderId="5" xfId="0" applyFont="1" applyBorder="1" applyAlignment="1">
      <alignment vertical="center"/>
    </xf>
    <xf numFmtId="164" fontId="18" fillId="0" borderId="6" xfId="0" applyNumberFormat="1" applyFont="1" applyBorder="1" applyAlignment="1">
      <alignment horizontal="right" vertical="center" shrinkToFit="1"/>
    </xf>
    <xf numFmtId="0" fontId="40" fillId="0" borderId="5" xfId="0" applyFont="1" applyBorder="1" applyAlignment="1">
      <alignment vertical="center"/>
    </xf>
    <xf numFmtId="0" fontId="40" fillId="0" borderId="5" xfId="0" applyFont="1" applyBorder="1" applyAlignment="1">
      <alignment vertical="center" wrapText="1"/>
    </xf>
    <xf numFmtId="164" fontId="24" fillId="0" borderId="4" xfId="0" applyNumberFormat="1" applyFont="1" applyBorder="1" applyAlignment="1">
      <alignment horizontal="right" vertical="center" shrinkToFit="1"/>
    </xf>
    <xf numFmtId="164" fontId="41" fillId="0" borderId="5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right" vertical="center"/>
    </xf>
    <xf numFmtId="0" fontId="24" fillId="0" borderId="8" xfId="0" applyFont="1" applyBorder="1" applyAlignment="1">
      <alignment vertical="center" wrapText="1"/>
    </xf>
    <xf numFmtId="164" fontId="41" fillId="0" borderId="4" xfId="0" applyNumberFormat="1" applyFont="1" applyBorder="1" applyAlignment="1">
      <alignment horizontal="right" vertical="center" shrinkToFit="1"/>
    </xf>
    <xf numFmtId="164" fontId="42" fillId="0" borderId="4" xfId="0" applyNumberFormat="1" applyFont="1" applyBorder="1" applyAlignment="1">
      <alignment horizontal="right" vertical="center" shrinkToFit="1"/>
    </xf>
    <xf numFmtId="0" fontId="24" fillId="0" borderId="5" xfId="0" applyFont="1" applyBorder="1" applyAlignment="1">
      <alignment vertical="center" wrapText="1"/>
    </xf>
    <xf numFmtId="0" fontId="24" fillId="0" borderId="5" xfId="0" applyFont="1" applyBorder="1" applyAlignment="1">
      <alignment vertical="center"/>
    </xf>
    <xf numFmtId="43" fontId="43" fillId="0" borderId="5" xfId="1" applyFont="1" applyFill="1" applyBorder="1" applyAlignment="1">
      <alignment vertical="center"/>
    </xf>
    <xf numFmtId="8" fontId="43" fillId="0" borderId="5" xfId="1" applyNumberFormat="1" applyFont="1" applyFill="1" applyBorder="1" applyAlignment="1">
      <alignment vertical="center"/>
    </xf>
    <xf numFmtId="164" fontId="5" fillId="0" borderId="5" xfId="0" applyNumberFormat="1" applyFont="1" applyBorder="1" applyAlignment="1">
      <alignment vertical="center"/>
    </xf>
    <xf numFmtId="0" fontId="24" fillId="0" borderId="5" xfId="0" applyFont="1" applyBorder="1" applyAlignment="1" applyProtection="1">
      <alignment vertical="center" wrapText="1"/>
      <protection locked="0"/>
    </xf>
    <xf numFmtId="164" fontId="24" fillId="0" borderId="1" xfId="0" applyNumberFormat="1" applyFont="1" applyBorder="1" applyAlignment="1">
      <alignment horizontal="right" vertical="center" shrinkToFit="1"/>
    </xf>
    <xf numFmtId="164" fontId="41" fillId="0" borderId="22" xfId="0" applyNumberFormat="1" applyFont="1" applyBorder="1" applyAlignment="1">
      <alignment vertical="center"/>
    </xf>
    <xf numFmtId="164" fontId="24" fillId="0" borderId="2" xfId="0" applyNumberFormat="1" applyFont="1" applyBorder="1" applyAlignment="1">
      <alignment horizontal="right" vertical="center" shrinkToFit="1"/>
    </xf>
    <xf numFmtId="164" fontId="24" fillId="0" borderId="5" xfId="0" applyNumberFormat="1" applyFont="1" applyBorder="1" applyAlignment="1">
      <alignment horizontal="right" vertical="center" shrinkToFit="1"/>
    </xf>
    <xf numFmtId="164" fontId="43" fillId="0" borderId="24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4" fontId="22" fillId="0" borderId="5" xfId="0" applyNumberFormat="1" applyFont="1" applyBorder="1" applyAlignment="1">
      <alignment horizontal="right" vertical="center" shrinkToFit="1"/>
    </xf>
    <xf numFmtId="164" fontId="24" fillId="0" borderId="6" xfId="0" applyNumberFormat="1" applyFont="1" applyBorder="1" applyAlignment="1">
      <alignment horizontal="right" vertical="center" shrinkToFit="1"/>
    </xf>
    <xf numFmtId="4" fontId="22" fillId="0" borderId="22" xfId="0" applyNumberFormat="1" applyFont="1" applyBorder="1" applyAlignment="1">
      <alignment horizontal="right" vertical="center" shrinkToFit="1"/>
    </xf>
    <xf numFmtId="0" fontId="43" fillId="0" borderId="5" xfId="0" applyFont="1" applyBorder="1" applyAlignment="1">
      <alignment vertical="center" wrapText="1"/>
    </xf>
    <xf numFmtId="164" fontId="43" fillId="0" borderId="5" xfId="0" applyNumberFormat="1" applyFont="1" applyBorder="1" applyAlignment="1">
      <alignment horizontal="right" vertical="center"/>
    </xf>
    <xf numFmtId="164" fontId="24" fillId="0" borderId="11" xfId="0" applyNumberFormat="1" applyFont="1" applyBorder="1" applyAlignment="1">
      <alignment horizontal="right" vertical="center" shrinkToFit="1"/>
    </xf>
    <xf numFmtId="164" fontId="44" fillId="0" borderId="23" xfId="0" applyNumberFormat="1" applyFont="1" applyBorder="1" applyAlignment="1">
      <alignment horizontal="right" vertic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vertical="center" wrapText="1"/>
    </xf>
    <xf numFmtId="0" fontId="4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22" fillId="0" borderId="5" xfId="0" applyNumberFormat="1" applyFont="1" applyBorder="1" applyAlignment="1">
      <alignment horizontal="right" vertical="center" shrinkToFit="1"/>
    </xf>
    <xf numFmtId="0" fontId="0" fillId="0" borderId="5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4" fontId="0" fillId="0" borderId="5" xfId="0" applyNumberFormat="1" applyBorder="1" applyAlignment="1">
      <alignment vertical="center"/>
    </xf>
    <xf numFmtId="0" fontId="7" fillId="0" borderId="5" xfId="0" applyFont="1" applyBorder="1"/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164" fontId="11" fillId="0" borderId="4" xfId="0" applyNumberFormat="1" applyFont="1" applyBorder="1" applyAlignment="1">
      <alignment horizontal="right" vertical="center" shrinkToFit="1"/>
    </xf>
    <xf numFmtId="0" fontId="0" fillId="0" borderId="22" xfId="0" applyBorder="1" applyAlignment="1">
      <alignment vertical="center" wrapText="1"/>
    </xf>
    <xf numFmtId="0" fontId="0" fillId="0" borderId="22" xfId="0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5" xfId="0" applyFont="1" applyBorder="1" applyAlignment="1">
      <alignment vertical="center" wrapText="1"/>
    </xf>
    <xf numFmtId="0" fontId="6" fillId="0" borderId="5" xfId="0" applyFont="1" applyBorder="1" applyAlignment="1" applyProtection="1">
      <alignment vertical="center" wrapText="1"/>
      <protection locked="0"/>
    </xf>
    <xf numFmtId="0" fontId="6" fillId="0" borderId="22" xfId="0" applyFont="1" applyBorder="1" applyAlignment="1">
      <alignment vertical="center"/>
    </xf>
    <xf numFmtId="0" fontId="6" fillId="0" borderId="22" xfId="0" applyFont="1" applyBorder="1" applyAlignment="1" applyProtection="1">
      <alignment vertical="center" wrapText="1"/>
      <protection locked="0"/>
    </xf>
    <xf numFmtId="164" fontId="18" fillId="0" borderId="22" xfId="0" applyNumberFormat="1" applyFont="1" applyBorder="1" applyAlignment="1">
      <alignment horizontal="right" vertical="center" shrinkToFit="1"/>
    </xf>
    <xf numFmtId="0" fontId="1" fillId="0" borderId="22" xfId="0" applyFont="1" applyBorder="1" applyAlignment="1">
      <alignment vertical="center"/>
    </xf>
    <xf numFmtId="49" fontId="8" fillId="0" borderId="12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 wrapText="1"/>
    </xf>
    <xf numFmtId="0" fontId="29" fillId="0" borderId="9" xfId="0" applyFont="1" applyBorder="1" applyAlignment="1">
      <alignment horizontal="right" vertical="center" wrapText="1"/>
    </xf>
    <xf numFmtId="43" fontId="0" fillId="0" borderId="0" xfId="1" applyFont="1"/>
    <xf numFmtId="165" fontId="0" fillId="0" borderId="0" xfId="0" applyNumberFormat="1"/>
    <xf numFmtId="164" fontId="45" fillId="0" borderId="5" xfId="1" applyNumberFormat="1" applyFont="1" applyBorder="1" applyAlignment="1">
      <alignment vertical="center" wrapText="1"/>
    </xf>
    <xf numFmtId="0" fontId="37" fillId="0" borderId="30" xfId="0" applyFont="1" applyBorder="1" applyAlignment="1">
      <alignment horizontal="left" vertical="center" wrapText="1"/>
    </xf>
    <xf numFmtId="164" fontId="36" fillId="0" borderId="30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vertical="center" wrapText="1"/>
    </xf>
    <xf numFmtId="0" fontId="37" fillId="0" borderId="3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3" xfId="0" applyFont="1" applyBorder="1" applyAlignment="1">
      <alignment vertical="center"/>
    </xf>
    <xf numFmtId="164" fontId="37" fillId="0" borderId="2" xfId="0" applyNumberFormat="1" applyFont="1" applyBorder="1" applyAlignment="1">
      <alignment vertical="center" wrapText="1"/>
    </xf>
    <xf numFmtId="164" fontId="37" fillId="0" borderId="3" xfId="0" applyNumberFormat="1" applyFont="1" applyBorder="1" applyAlignment="1">
      <alignment vertical="center" wrapText="1"/>
    </xf>
    <xf numFmtId="164" fontId="37" fillId="0" borderId="25" xfId="0" applyNumberFormat="1" applyFont="1" applyBorder="1" applyAlignment="1">
      <alignment vertical="center" wrapText="1"/>
    </xf>
    <xf numFmtId="164" fontId="37" fillId="0" borderId="3" xfId="0" applyNumberFormat="1" applyFont="1" applyBorder="1" applyAlignment="1">
      <alignment horizontal="left" vertical="center"/>
    </xf>
    <xf numFmtId="164" fontId="38" fillId="0" borderId="27" xfId="0" applyNumberFormat="1" applyFont="1" applyBorder="1" applyAlignment="1">
      <alignment horizontal="center" vertical="center" wrapText="1"/>
    </xf>
    <xf numFmtId="0" fontId="39" fillId="0" borderId="31" xfId="0" applyFont="1" applyBorder="1" applyAlignment="1">
      <alignment horizontal="left" vertical="center" wrapText="1"/>
    </xf>
    <xf numFmtId="0" fontId="37" fillId="0" borderId="32" xfId="0" applyFont="1" applyBorder="1" applyAlignment="1">
      <alignment vertical="center" wrapText="1"/>
    </xf>
    <xf numFmtId="0" fontId="37" fillId="0" borderId="33" xfId="0" applyFont="1" applyBorder="1" applyAlignment="1">
      <alignment vertical="top" wrapText="1"/>
    </xf>
    <xf numFmtId="49" fontId="8" fillId="0" borderId="12" xfId="0" applyNumberFormat="1" applyFont="1" applyBorder="1" applyAlignment="1">
      <alignment vertical="center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10" fillId="4" borderId="16" xfId="0" applyFont="1" applyFill="1" applyBorder="1" applyAlignment="1">
      <alignment vertical="center" wrapText="1"/>
    </xf>
    <xf numFmtId="0" fontId="10" fillId="4" borderId="15" xfId="0" applyFont="1" applyFill="1" applyBorder="1" applyAlignment="1">
      <alignment horizontal="right" vertical="center" wrapText="1"/>
    </xf>
    <xf numFmtId="0" fontId="10" fillId="4" borderId="17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vertical="center" wrapText="1"/>
    </xf>
    <xf numFmtId="0" fontId="28" fillId="0" borderId="34" xfId="0" applyFont="1" applyBorder="1" applyAlignment="1">
      <alignment vertical="center" wrapText="1"/>
    </xf>
    <xf numFmtId="0" fontId="28" fillId="0" borderId="35" xfId="0" applyFont="1" applyBorder="1" applyAlignment="1">
      <alignment vertical="center" wrapText="1"/>
    </xf>
    <xf numFmtId="0" fontId="28" fillId="0" borderId="35" xfId="0" applyFont="1" applyBorder="1" applyAlignment="1">
      <alignment vertical="center"/>
    </xf>
    <xf numFmtId="0" fontId="28" fillId="0" borderId="36" xfId="0" applyFont="1" applyBorder="1" applyAlignment="1">
      <alignment vertical="center" wrapText="1"/>
    </xf>
    <xf numFmtId="0" fontId="28" fillId="0" borderId="37" xfId="0" applyFont="1" applyBorder="1" applyAlignment="1">
      <alignment vertical="center" wrapText="1"/>
    </xf>
    <xf numFmtId="0" fontId="28" fillId="0" borderId="38" xfId="0" applyFont="1" applyBorder="1" applyAlignment="1">
      <alignment vertical="center" wrapText="1"/>
    </xf>
    <xf numFmtId="0" fontId="28" fillId="0" borderId="38" xfId="0" applyFont="1" applyBorder="1" applyAlignment="1">
      <alignment vertical="center"/>
    </xf>
    <xf numFmtId="0" fontId="28" fillId="0" borderId="39" xfId="0" applyFont="1" applyBorder="1" applyAlignment="1">
      <alignment vertical="center" wrapText="1"/>
    </xf>
    <xf numFmtId="0" fontId="29" fillId="0" borderId="9" xfId="0" applyFont="1" applyBorder="1" applyAlignment="1">
      <alignment vertical="center" wrapText="1"/>
    </xf>
    <xf numFmtId="0" fontId="9" fillId="0" borderId="34" xfId="0" applyFont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0" fontId="9" fillId="0" borderId="36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vertical="center" wrapText="1"/>
    </xf>
    <xf numFmtId="0" fontId="22" fillId="6" borderId="7" xfId="0" applyFont="1" applyFill="1" applyBorder="1" applyAlignment="1">
      <alignment horizontal="left" vertical="center" wrapText="1"/>
    </xf>
    <xf numFmtId="0" fontId="22" fillId="6" borderId="7" xfId="0" applyFont="1" applyFill="1" applyBorder="1" applyAlignment="1">
      <alignment horizontal="center" vertical="center" wrapText="1"/>
    </xf>
    <xf numFmtId="164" fontId="22" fillId="6" borderId="41" xfId="0" applyNumberFormat="1" applyFont="1" applyFill="1" applyBorder="1" applyAlignment="1">
      <alignment horizontal="center" vertical="center" wrapText="1"/>
    </xf>
    <xf numFmtId="1" fontId="23" fillId="6" borderId="42" xfId="0" applyNumberFormat="1" applyFont="1" applyFill="1" applyBorder="1" applyAlignment="1">
      <alignment horizontal="center" vertical="center" shrinkToFit="1"/>
    </xf>
    <xf numFmtId="49" fontId="8" fillId="0" borderId="43" xfId="0" applyNumberFormat="1" applyFont="1" applyBorder="1" applyAlignment="1">
      <alignment vertical="center"/>
    </xf>
    <xf numFmtId="49" fontId="8" fillId="0" borderId="40" xfId="0" applyNumberFormat="1" applyFont="1" applyBorder="1" applyAlignment="1">
      <alignment vertical="center"/>
    </xf>
    <xf numFmtId="49" fontId="8" fillId="0" borderId="40" xfId="0" applyNumberFormat="1" applyFont="1" applyBorder="1" applyAlignment="1">
      <alignment horizontal="right" vertical="center"/>
    </xf>
    <xf numFmtId="49" fontId="8" fillId="0" borderId="44" xfId="0" applyNumberFormat="1" applyFont="1" applyBorder="1" applyAlignment="1">
      <alignment horizontal="right" vertical="center"/>
    </xf>
    <xf numFmtId="0" fontId="40" fillId="0" borderId="11" xfId="0" applyFont="1" applyBorder="1" applyAlignment="1">
      <alignment vertical="center"/>
    </xf>
    <xf numFmtId="0" fontId="24" fillId="0" borderId="25" xfId="0" applyFont="1" applyBorder="1" applyAlignment="1">
      <alignment horizontal="left" vertical="center" wrapText="1"/>
    </xf>
    <xf numFmtId="0" fontId="37" fillId="0" borderId="0" xfId="0" quotePrefix="1" applyFont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164" fontId="38" fillId="0" borderId="6" xfId="0" applyNumberFormat="1" applyFont="1" applyBorder="1" applyAlignment="1">
      <alignment horizontal="left" vertical="center" wrapText="1"/>
    </xf>
    <xf numFmtId="164" fontId="38" fillId="0" borderId="26" xfId="0" applyNumberFormat="1" applyFont="1" applyBorder="1" applyAlignment="1">
      <alignment horizontal="left" vertical="center" wrapText="1"/>
    </xf>
    <xf numFmtId="164" fontId="38" fillId="0" borderId="27" xfId="0" applyNumberFormat="1" applyFont="1" applyBorder="1" applyAlignment="1">
      <alignment horizontal="left" vertical="center" wrapText="1"/>
    </xf>
    <xf numFmtId="164" fontId="38" fillId="0" borderId="28" xfId="0" applyNumberFormat="1" applyFont="1" applyBorder="1" applyAlignment="1">
      <alignment horizontal="left" vertical="center" wrapText="1"/>
    </xf>
    <xf numFmtId="164" fontId="38" fillId="0" borderId="0" xfId="0" applyNumberFormat="1" applyFont="1" applyAlignment="1">
      <alignment horizontal="left" vertical="center" wrapText="1"/>
    </xf>
    <xf numFmtId="164" fontId="38" fillId="0" borderId="29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/>
    </xf>
  </cellXfs>
  <cellStyles count="2">
    <cellStyle name="Migliaia" xfId="1" builtinId="3"/>
    <cellStyle name="Normale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26C9-39B3-40D2-A879-42239FAC3B90}">
  <dimension ref="A1:M17"/>
  <sheetViews>
    <sheetView tabSelected="1" zoomScale="110" zoomScaleNormal="110" workbookViewId="0">
      <selection activeCell="G16" sqref="G16"/>
    </sheetView>
  </sheetViews>
  <sheetFormatPr defaultRowHeight="15" x14ac:dyDescent="0.25"/>
  <cols>
    <col min="1" max="1" width="26.140625" customWidth="1"/>
    <col min="2" max="2" width="15" style="66" customWidth="1"/>
    <col min="3" max="3" width="19.140625" style="66" customWidth="1"/>
    <col min="4" max="4" width="15.85546875" style="66" customWidth="1"/>
    <col min="5" max="5" width="14.140625" style="66" customWidth="1"/>
    <col min="6" max="6" width="15" style="66" customWidth="1"/>
    <col min="7" max="7" width="18.42578125" style="66" customWidth="1"/>
    <col min="8" max="8" width="15" style="66" customWidth="1"/>
    <col min="9" max="9" width="15.85546875" style="66" customWidth="1"/>
    <col min="10" max="10" width="17.5703125" style="66" customWidth="1"/>
    <col min="11" max="11" width="17.85546875" style="67" customWidth="1"/>
    <col min="13" max="13" width="17.85546875" bestFit="1" customWidth="1"/>
  </cols>
  <sheetData>
    <row r="1" spans="1:13" ht="14.45" customHeight="1" x14ac:dyDescent="0.25">
      <c r="A1" s="147"/>
      <c r="B1" s="138"/>
      <c r="C1" s="140" t="s">
        <v>607</v>
      </c>
      <c r="D1" s="139"/>
      <c r="E1" s="141"/>
      <c r="F1" s="144" t="s">
        <v>808</v>
      </c>
      <c r="G1" s="142"/>
      <c r="H1" s="142"/>
      <c r="I1" s="143"/>
      <c r="J1" s="147"/>
      <c r="K1" s="147"/>
    </row>
    <row r="2" spans="1:13" ht="36" x14ac:dyDescent="0.25">
      <c r="A2" s="148" t="s">
        <v>606</v>
      </c>
      <c r="B2" s="145" t="s">
        <v>610</v>
      </c>
      <c r="C2" s="58" t="s">
        <v>611</v>
      </c>
      <c r="D2" s="58" t="s">
        <v>612</v>
      </c>
      <c r="E2" s="58" t="s">
        <v>613</v>
      </c>
      <c r="F2" s="58" t="s">
        <v>614</v>
      </c>
      <c r="G2" s="58" t="s">
        <v>615</v>
      </c>
      <c r="H2" s="58" t="s">
        <v>616</v>
      </c>
      <c r="I2" s="58" t="s">
        <v>642</v>
      </c>
      <c r="J2" s="148" t="s">
        <v>608</v>
      </c>
      <c r="K2" s="148" t="s">
        <v>609</v>
      </c>
    </row>
    <row r="3" spans="1:13" x14ac:dyDescent="0.25">
      <c r="A3" s="146" t="s">
        <v>617</v>
      </c>
      <c r="B3" s="60">
        <v>39443775.43</v>
      </c>
      <c r="C3" s="60"/>
      <c r="D3" s="60">
        <f>SUM(B3:C3)</f>
        <v>39443775.43</v>
      </c>
      <c r="E3" s="60">
        <v>150000</v>
      </c>
      <c r="F3" s="60"/>
      <c r="G3" s="60"/>
      <c r="H3" s="60"/>
      <c r="I3" s="60">
        <f>SUM(E3:H3)</f>
        <v>150000</v>
      </c>
      <c r="J3" s="60">
        <f>I3+D3</f>
        <v>39593775.43</v>
      </c>
      <c r="K3" s="61">
        <v>48</v>
      </c>
    </row>
    <row r="4" spans="1:13" x14ac:dyDescent="0.25">
      <c r="A4" s="59" t="s">
        <v>618</v>
      </c>
      <c r="B4" s="60">
        <v>26714108.970000003</v>
      </c>
      <c r="C4" s="60">
        <v>68535581.810000002</v>
      </c>
      <c r="D4" s="60">
        <f t="shared" ref="D4:D10" si="0">SUM(B4:C4)</f>
        <v>95249690.780000001</v>
      </c>
      <c r="E4" s="60"/>
      <c r="F4" s="60">
        <v>9773728.9100000001</v>
      </c>
      <c r="G4" s="60">
        <v>18398004.649999999</v>
      </c>
      <c r="H4" s="60"/>
      <c r="I4" s="60">
        <f t="shared" ref="I4" si="1">SUM(E4:H4)</f>
        <v>28171733.559999999</v>
      </c>
      <c r="J4" s="60">
        <f t="shared" ref="J4:J10" si="2">I4+D4</f>
        <v>123421424.34</v>
      </c>
      <c r="K4" s="61">
        <v>69</v>
      </c>
    </row>
    <row r="5" spans="1:13" x14ac:dyDescent="0.25">
      <c r="A5" s="59" t="s">
        <v>619</v>
      </c>
      <c r="B5" s="60">
        <v>32936824.949999999</v>
      </c>
      <c r="C5" s="60"/>
      <c r="D5" s="60">
        <f t="shared" si="0"/>
        <v>32936824.949999999</v>
      </c>
      <c r="E5" s="60"/>
      <c r="F5" s="60"/>
      <c r="G5" s="60">
        <v>2970116.3200000003</v>
      </c>
      <c r="H5" s="60"/>
      <c r="I5" s="60">
        <f>SUM(E5:H5)</f>
        <v>2970116.3200000003</v>
      </c>
      <c r="J5" s="60">
        <f t="shared" si="2"/>
        <v>35906941.269999996</v>
      </c>
      <c r="K5" s="61">
        <v>11</v>
      </c>
    </row>
    <row r="6" spans="1:13" x14ac:dyDescent="0.25">
      <c r="A6" s="59" t="s">
        <v>620</v>
      </c>
      <c r="B6" s="60">
        <v>682011996.99999976</v>
      </c>
      <c r="C6" s="60">
        <v>103670660.98000002</v>
      </c>
      <c r="D6" s="60">
        <f t="shared" si="0"/>
        <v>785682657.97999978</v>
      </c>
      <c r="E6" s="60">
        <v>300000</v>
      </c>
      <c r="F6" s="60">
        <v>44938083.184</v>
      </c>
      <c r="G6" s="60">
        <v>1011437207.756</v>
      </c>
      <c r="H6" s="60">
        <v>542641.55000000005</v>
      </c>
      <c r="I6" s="60">
        <v>1057217932.49</v>
      </c>
      <c r="J6" s="60">
        <f t="shared" si="2"/>
        <v>1842900590.4699998</v>
      </c>
      <c r="K6" s="61">
        <v>68</v>
      </c>
    </row>
    <row r="7" spans="1:13" x14ac:dyDescent="0.25">
      <c r="A7" s="59" t="s">
        <v>621</v>
      </c>
      <c r="B7" s="60">
        <v>23647407.09</v>
      </c>
      <c r="C7" s="60">
        <v>18850000</v>
      </c>
      <c r="D7" s="60">
        <f t="shared" si="0"/>
        <v>42497407.090000004</v>
      </c>
      <c r="E7" s="60"/>
      <c r="F7" s="60"/>
      <c r="G7" s="60"/>
      <c r="H7" s="60"/>
      <c r="I7" s="60"/>
      <c r="J7" s="60">
        <f t="shared" si="2"/>
        <v>42497407.090000004</v>
      </c>
      <c r="K7" s="61">
        <v>18</v>
      </c>
    </row>
    <row r="8" spans="1:13" x14ac:dyDescent="0.25">
      <c r="A8" s="59" t="s">
        <v>622</v>
      </c>
      <c r="B8" s="60">
        <v>8918347.120000001</v>
      </c>
      <c r="C8" s="60"/>
      <c r="D8" s="60">
        <f t="shared" si="0"/>
        <v>8918347.120000001</v>
      </c>
      <c r="E8" s="60"/>
      <c r="F8" s="60"/>
      <c r="G8" s="60"/>
      <c r="H8" s="60"/>
      <c r="I8" s="60"/>
      <c r="J8" s="60">
        <f t="shared" si="2"/>
        <v>8918347.120000001</v>
      </c>
      <c r="K8" s="61">
        <v>8</v>
      </c>
    </row>
    <row r="9" spans="1:13" x14ac:dyDescent="0.25">
      <c r="A9" s="59" t="s">
        <v>623</v>
      </c>
      <c r="B9" s="60">
        <v>1405000</v>
      </c>
      <c r="C9" s="60"/>
      <c r="D9" s="60">
        <f t="shared" si="0"/>
        <v>1405000</v>
      </c>
      <c r="E9" s="60"/>
      <c r="F9" s="60"/>
      <c r="G9" s="60"/>
      <c r="H9" s="60"/>
      <c r="I9" s="60"/>
      <c r="J9" s="60">
        <f t="shared" si="2"/>
        <v>1405000</v>
      </c>
      <c r="K9" s="61">
        <v>2</v>
      </c>
    </row>
    <row r="10" spans="1:13" x14ac:dyDescent="0.25">
      <c r="A10" s="62" t="s">
        <v>624</v>
      </c>
      <c r="B10" s="60"/>
      <c r="C10" s="60">
        <v>1185400.8</v>
      </c>
      <c r="D10" s="60">
        <f t="shared" si="0"/>
        <v>1185400.8</v>
      </c>
      <c r="E10" s="60"/>
      <c r="F10" s="60"/>
      <c r="G10" s="60"/>
      <c r="H10" s="60"/>
      <c r="I10" s="60"/>
      <c r="J10" s="60">
        <f t="shared" si="2"/>
        <v>1185400.8</v>
      </c>
      <c r="K10" s="61">
        <v>1</v>
      </c>
    </row>
    <row r="11" spans="1:13" x14ac:dyDescent="0.25">
      <c r="A11" s="62" t="s">
        <v>625</v>
      </c>
      <c r="B11" s="63">
        <f>SUM(B3:B10)</f>
        <v>815077460.55999982</v>
      </c>
      <c r="C11" s="63">
        <f>SUM(C3:C10)</f>
        <v>192241643.59000003</v>
      </c>
      <c r="D11" s="63">
        <f>SUM(D3:D10)</f>
        <v>1007319104.1499997</v>
      </c>
      <c r="E11" s="63">
        <f t="shared" ref="E11:H11" si="3">SUM(E3:E10)</f>
        <v>450000</v>
      </c>
      <c r="F11" s="63">
        <f t="shared" si="3"/>
        <v>54711812.093999997</v>
      </c>
      <c r="G11" s="63">
        <f>SUM(G3:G10)</f>
        <v>1032805328.7260001</v>
      </c>
      <c r="H11" s="63">
        <f t="shared" si="3"/>
        <v>542641.55000000005</v>
      </c>
      <c r="I11" s="63">
        <f>SUM(I3:I10)</f>
        <v>1088509782.3700001</v>
      </c>
      <c r="J11" s="63">
        <f>SUM(J3:J10)</f>
        <v>2095828886.5199995</v>
      </c>
      <c r="K11" s="64">
        <f>SUM(K3:K10)</f>
        <v>225</v>
      </c>
      <c r="M11" s="66"/>
    </row>
    <row r="12" spans="1:13" ht="24" x14ac:dyDescent="0.25">
      <c r="A12" s="62" t="s">
        <v>626</v>
      </c>
      <c r="B12" s="60">
        <v>205670499.94999999</v>
      </c>
      <c r="C12" s="65"/>
      <c r="D12" s="60">
        <v>205670499.94999999</v>
      </c>
      <c r="E12" s="184"/>
      <c r="F12" s="185"/>
      <c r="G12" s="185"/>
      <c r="H12" s="185"/>
      <c r="I12" s="185"/>
      <c r="J12" s="185"/>
      <c r="K12" s="186"/>
      <c r="M12" s="132"/>
    </row>
    <row r="13" spans="1:13" x14ac:dyDescent="0.25">
      <c r="A13" s="135" t="s">
        <v>612</v>
      </c>
      <c r="B13" s="136">
        <f>SUM(B11:B12)</f>
        <v>1020747960.5099998</v>
      </c>
      <c r="C13" s="136">
        <f>SUM(C11:C12)</f>
        <v>192241643.59000003</v>
      </c>
      <c r="D13" s="136">
        <f>SUM(D11:D12)</f>
        <v>1212989604.0999997</v>
      </c>
      <c r="E13" s="187"/>
      <c r="F13" s="188"/>
      <c r="G13" s="188"/>
      <c r="H13" s="188"/>
      <c r="I13" s="188"/>
      <c r="J13" s="188"/>
      <c r="K13" s="189"/>
      <c r="M13" s="133"/>
    </row>
    <row r="14" spans="1:13" x14ac:dyDescent="0.25">
      <c r="A14" s="183" t="s">
        <v>627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</row>
    <row r="15" spans="1:13" x14ac:dyDescent="0.25">
      <c r="A15" s="182" t="s">
        <v>643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</row>
    <row r="16" spans="1:13" ht="40.9" customHeight="1" x14ac:dyDescent="0.25"/>
    <row r="17" spans="7:7" x14ac:dyDescent="0.25">
      <c r="G17" s="29"/>
    </row>
  </sheetData>
  <mergeCells count="3">
    <mergeCell ref="A15:K15"/>
    <mergeCell ref="A14:K14"/>
    <mergeCell ref="E12: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D9369-FF6D-4405-8A8A-2CDF616DFDAC}">
  <dimension ref="A1:T137"/>
  <sheetViews>
    <sheetView zoomScale="60" zoomScaleNormal="60" workbookViewId="0">
      <selection activeCell="F127" sqref="F127"/>
    </sheetView>
  </sheetViews>
  <sheetFormatPr defaultColWidth="8.7109375" defaultRowHeight="15" x14ac:dyDescent="0.25"/>
  <cols>
    <col min="1" max="1" width="19.42578125" style="26" customWidth="1"/>
    <col min="2" max="2" width="20.42578125" style="17" customWidth="1"/>
    <col min="3" max="3" width="27.42578125" style="27" customWidth="1"/>
    <col min="4" max="4" width="27.140625" style="49" customWidth="1"/>
    <col min="5" max="5" width="19.42578125" style="28" customWidth="1"/>
    <col min="6" max="6" width="90.140625" style="17" customWidth="1"/>
    <col min="7" max="7" width="24.42578125" style="17" customWidth="1"/>
    <col min="8" max="8" width="25.42578125" style="17" customWidth="1"/>
    <col min="9" max="9" width="23.7109375" style="17" customWidth="1"/>
    <col min="10" max="10" width="28" style="17" bestFit="1" customWidth="1"/>
    <col min="11" max="11" width="26.42578125" style="17" customWidth="1"/>
    <col min="12" max="12" width="24.140625" style="17" customWidth="1"/>
    <col min="13" max="13" width="25.7109375" style="17" customWidth="1"/>
    <col min="14" max="15" width="22.42578125" style="17" customWidth="1"/>
    <col min="16" max="16384" width="8.7109375" style="17"/>
  </cols>
  <sheetData>
    <row r="1" spans="1:15" ht="21" customHeight="1" x14ac:dyDescent="0.25">
      <c r="A1" s="165" t="s">
        <v>809</v>
      </c>
      <c r="B1" s="166"/>
      <c r="C1" s="166"/>
      <c r="D1" s="166"/>
      <c r="E1" s="166"/>
      <c r="F1" s="166" t="s">
        <v>810</v>
      </c>
      <c r="G1" s="166"/>
      <c r="H1" s="166"/>
      <c r="I1" s="166"/>
      <c r="J1" s="166"/>
      <c r="K1" s="166"/>
      <c r="L1" s="166"/>
      <c r="M1" s="166"/>
      <c r="N1" s="166"/>
      <c r="O1" s="167"/>
    </row>
    <row r="2" spans="1:15" ht="21" customHeight="1" x14ac:dyDescent="0.25">
      <c r="A2" s="168"/>
      <c r="B2" s="169"/>
      <c r="C2" s="169"/>
      <c r="D2" s="169"/>
      <c r="E2" s="169"/>
      <c r="F2" s="170" t="s">
        <v>813</v>
      </c>
      <c r="G2" s="169"/>
      <c r="H2" s="169"/>
      <c r="I2" s="169"/>
      <c r="J2" s="169"/>
      <c r="K2" s="169"/>
      <c r="L2" s="169"/>
      <c r="M2" s="169"/>
      <c r="N2" s="169"/>
      <c r="O2" s="171"/>
    </row>
    <row r="3" spans="1:15" x14ac:dyDescent="0.25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29" t="s">
        <v>0</v>
      </c>
    </row>
    <row r="4" spans="1:15" x14ac:dyDescent="0.25">
      <c r="A4" s="150"/>
      <c r="B4" s="150"/>
      <c r="C4" s="150"/>
      <c r="D4" s="150"/>
      <c r="E4" s="150"/>
      <c r="F4" s="150"/>
      <c r="G4" s="150"/>
      <c r="H4" s="150"/>
      <c r="I4" s="151"/>
      <c r="J4" s="153" t="s">
        <v>1</v>
      </c>
      <c r="K4" s="152"/>
      <c r="L4" s="154" t="s">
        <v>2</v>
      </c>
      <c r="M4" s="152"/>
      <c r="N4" s="154" t="s">
        <v>3</v>
      </c>
      <c r="O4" s="152"/>
    </row>
    <row r="5" spans="1:15" ht="30" x14ac:dyDescent="0.25">
      <c r="A5" s="18" t="s">
        <v>4</v>
      </c>
      <c r="B5" s="18" t="s">
        <v>5</v>
      </c>
      <c r="C5" s="19" t="s">
        <v>6</v>
      </c>
      <c r="D5" s="18" t="s">
        <v>7</v>
      </c>
      <c r="E5" s="18" t="s">
        <v>8</v>
      </c>
      <c r="F5" s="18" t="s">
        <v>9</v>
      </c>
      <c r="G5" s="18" t="s">
        <v>10</v>
      </c>
      <c r="H5" s="18" t="s">
        <v>11</v>
      </c>
      <c r="I5" s="20" t="s">
        <v>12</v>
      </c>
      <c r="J5" s="21" t="s">
        <v>13</v>
      </c>
      <c r="K5" s="22" t="s">
        <v>14</v>
      </c>
      <c r="L5" s="22" t="s">
        <v>13</v>
      </c>
      <c r="M5" s="22" t="s">
        <v>14</v>
      </c>
      <c r="N5" s="22" t="s">
        <v>13</v>
      </c>
      <c r="O5" s="22" t="s">
        <v>14</v>
      </c>
    </row>
    <row r="6" spans="1:15" ht="30" x14ac:dyDescent="0.25">
      <c r="A6" s="111" t="s">
        <v>15</v>
      </c>
      <c r="B6" s="4" t="s">
        <v>16</v>
      </c>
      <c r="C6" s="4" t="s">
        <v>17</v>
      </c>
      <c r="D6" s="4" t="s">
        <v>18</v>
      </c>
      <c r="E6" s="111" t="s">
        <v>19</v>
      </c>
      <c r="F6" s="4" t="s">
        <v>20</v>
      </c>
      <c r="G6" s="69">
        <f>H6+I6</f>
        <v>160000000</v>
      </c>
      <c r="H6" s="69">
        <v>160000000</v>
      </c>
      <c r="I6" s="69"/>
      <c r="J6" s="111" t="s">
        <v>21</v>
      </c>
      <c r="K6" s="111" t="s">
        <v>22</v>
      </c>
      <c r="L6" s="111" t="s">
        <v>23</v>
      </c>
      <c r="M6" s="111" t="s">
        <v>24</v>
      </c>
      <c r="N6" s="111" t="s">
        <v>24</v>
      </c>
      <c r="O6" s="111" t="s">
        <v>25</v>
      </c>
    </row>
    <row r="7" spans="1:15" ht="30" x14ac:dyDescent="0.25">
      <c r="A7" s="111" t="s">
        <v>26</v>
      </c>
      <c r="B7" s="4" t="s">
        <v>27</v>
      </c>
      <c r="C7" s="4" t="s">
        <v>17</v>
      </c>
      <c r="D7" s="4" t="s">
        <v>18</v>
      </c>
      <c r="E7" s="111" t="s">
        <v>28</v>
      </c>
      <c r="F7" s="4" t="s">
        <v>29</v>
      </c>
      <c r="G7" s="69">
        <f t="shared" ref="G7:G70" si="0">H7+I7</f>
        <v>165706067.13</v>
      </c>
      <c r="H7" s="74">
        <v>12538419.720000001</v>
      </c>
      <c r="I7" s="74">
        <v>153167647.41</v>
      </c>
      <c r="J7" s="111" t="s">
        <v>30</v>
      </c>
      <c r="K7" s="111" t="s">
        <v>23</v>
      </c>
      <c r="L7" s="111" t="s">
        <v>23</v>
      </c>
      <c r="M7" s="111" t="s">
        <v>24</v>
      </c>
      <c r="N7" s="111" t="s">
        <v>31</v>
      </c>
      <c r="O7" s="111" t="s">
        <v>32</v>
      </c>
    </row>
    <row r="8" spans="1:15" ht="30" x14ac:dyDescent="0.25">
      <c r="A8" s="111" t="s">
        <v>33</v>
      </c>
      <c r="B8" s="4" t="s">
        <v>34</v>
      </c>
      <c r="C8" s="4" t="s">
        <v>17</v>
      </c>
      <c r="D8" s="4" t="s">
        <v>18</v>
      </c>
      <c r="E8" s="112" t="s">
        <v>35</v>
      </c>
      <c r="F8" s="4" t="s">
        <v>36</v>
      </c>
      <c r="G8" s="69">
        <f t="shared" si="0"/>
        <v>6300000</v>
      </c>
      <c r="H8" s="69">
        <v>6300000</v>
      </c>
      <c r="I8" s="69"/>
      <c r="J8" s="111" t="s">
        <v>30</v>
      </c>
      <c r="K8" s="111" t="s">
        <v>23</v>
      </c>
      <c r="L8" s="111" t="s">
        <v>23</v>
      </c>
      <c r="M8" s="111" t="s">
        <v>37</v>
      </c>
      <c r="N8" s="111" t="s">
        <v>37</v>
      </c>
      <c r="O8" s="111" t="s">
        <v>38</v>
      </c>
    </row>
    <row r="9" spans="1:15" ht="30" x14ac:dyDescent="0.25">
      <c r="A9" s="111" t="s">
        <v>39</v>
      </c>
      <c r="B9" s="4" t="s">
        <v>27</v>
      </c>
      <c r="C9" s="4" t="s">
        <v>17</v>
      </c>
      <c r="D9" s="4" t="s">
        <v>18</v>
      </c>
      <c r="E9" s="111" t="s">
        <v>40</v>
      </c>
      <c r="F9" s="4" t="s">
        <v>41</v>
      </c>
      <c r="G9" s="69">
        <f t="shared" si="0"/>
        <v>27607995.050000001</v>
      </c>
      <c r="H9" s="69">
        <v>2599756.0499999998</v>
      </c>
      <c r="I9" s="69">
        <v>25008239</v>
      </c>
      <c r="J9" s="111" t="s">
        <v>21</v>
      </c>
      <c r="K9" s="111" t="s">
        <v>22</v>
      </c>
      <c r="L9" s="111" t="s">
        <v>23</v>
      </c>
      <c r="M9" s="111" t="s">
        <v>23</v>
      </c>
      <c r="N9" s="111" t="s">
        <v>24</v>
      </c>
      <c r="O9" s="111" t="s">
        <v>45</v>
      </c>
    </row>
    <row r="10" spans="1:15" ht="30" x14ac:dyDescent="0.25">
      <c r="A10" s="111" t="s">
        <v>42</v>
      </c>
      <c r="B10" s="4" t="s">
        <v>34</v>
      </c>
      <c r="C10" s="4" t="s">
        <v>17</v>
      </c>
      <c r="D10" s="4" t="s">
        <v>18</v>
      </c>
      <c r="E10" s="111" t="s">
        <v>35</v>
      </c>
      <c r="F10" s="113" t="s">
        <v>43</v>
      </c>
      <c r="G10" s="69">
        <f t="shared" si="0"/>
        <v>16200000</v>
      </c>
      <c r="H10" s="69">
        <v>16200000</v>
      </c>
      <c r="I10" s="69"/>
      <c r="J10" s="111" t="s">
        <v>30</v>
      </c>
      <c r="K10" s="111" t="s">
        <v>23</v>
      </c>
      <c r="L10" s="111" t="s">
        <v>24</v>
      </c>
      <c r="M10" s="111" t="s">
        <v>37</v>
      </c>
      <c r="N10" s="111" t="s">
        <v>44</v>
      </c>
      <c r="O10" s="111" t="s">
        <v>45</v>
      </c>
    </row>
    <row r="11" spans="1:15" ht="30" x14ac:dyDescent="0.25">
      <c r="A11" s="111" t="s">
        <v>46</v>
      </c>
      <c r="B11" s="4" t="s">
        <v>27</v>
      </c>
      <c r="C11" s="4" t="s">
        <v>17</v>
      </c>
      <c r="D11" s="4" t="s">
        <v>18</v>
      </c>
      <c r="E11" s="111" t="s">
        <v>47</v>
      </c>
      <c r="F11" s="4" t="s">
        <v>48</v>
      </c>
      <c r="G11" s="69">
        <f t="shared" si="0"/>
        <v>71382998.849999994</v>
      </c>
      <c r="H11" s="69">
        <v>9158813.8499999996</v>
      </c>
      <c r="I11" s="69">
        <v>62224185</v>
      </c>
      <c r="J11" s="111" t="s">
        <v>21</v>
      </c>
      <c r="K11" s="111" t="s">
        <v>22</v>
      </c>
      <c r="L11" s="111" t="s">
        <v>31</v>
      </c>
      <c r="M11" s="111" t="s">
        <v>37</v>
      </c>
      <c r="N11" s="111" t="s">
        <v>44</v>
      </c>
      <c r="O11" s="111" t="s">
        <v>25</v>
      </c>
    </row>
    <row r="12" spans="1:15" ht="30" x14ac:dyDescent="0.25">
      <c r="A12" s="111" t="s">
        <v>49</v>
      </c>
      <c r="B12" s="4" t="s">
        <v>34</v>
      </c>
      <c r="C12" s="4" t="s">
        <v>17</v>
      </c>
      <c r="D12" s="4" t="s">
        <v>18</v>
      </c>
      <c r="E12" s="111" t="s">
        <v>35</v>
      </c>
      <c r="F12" s="113" t="s">
        <v>50</v>
      </c>
      <c r="G12" s="69">
        <f t="shared" si="0"/>
        <v>6400000</v>
      </c>
      <c r="H12" s="69">
        <v>6400000</v>
      </c>
      <c r="I12" s="69"/>
      <c r="J12" s="111" t="s">
        <v>21</v>
      </c>
      <c r="K12" s="111" t="s">
        <v>22</v>
      </c>
      <c r="L12" s="111" t="s">
        <v>31</v>
      </c>
      <c r="M12" s="111" t="s">
        <v>37</v>
      </c>
      <c r="N12" s="111" t="s">
        <v>37</v>
      </c>
      <c r="O12" s="111" t="s">
        <v>51</v>
      </c>
    </row>
    <row r="13" spans="1:15" ht="30" x14ac:dyDescent="0.25">
      <c r="A13" s="111" t="s">
        <v>52</v>
      </c>
      <c r="B13" s="4" t="s">
        <v>27</v>
      </c>
      <c r="C13" s="4" t="s">
        <v>17</v>
      </c>
      <c r="D13" s="4" t="s">
        <v>18</v>
      </c>
      <c r="E13" s="111" t="s">
        <v>53</v>
      </c>
      <c r="F13" s="4" t="s">
        <v>54</v>
      </c>
      <c r="G13" s="69">
        <f t="shared" si="0"/>
        <v>11979980.220000001</v>
      </c>
      <c r="H13" s="69">
        <v>3379980.22</v>
      </c>
      <c r="I13" s="69">
        <v>8600000</v>
      </c>
      <c r="J13" s="111" t="s">
        <v>30</v>
      </c>
      <c r="K13" s="111" t="s">
        <v>23</v>
      </c>
      <c r="L13" s="111" t="s">
        <v>23</v>
      </c>
      <c r="M13" s="111" t="s">
        <v>24</v>
      </c>
      <c r="N13" s="111" t="s">
        <v>31</v>
      </c>
      <c r="O13" s="111" t="s">
        <v>37</v>
      </c>
    </row>
    <row r="14" spans="1:15" ht="30" x14ac:dyDescent="0.25">
      <c r="A14" s="111" t="s">
        <v>55</v>
      </c>
      <c r="B14" s="4" t="s">
        <v>16</v>
      </c>
      <c r="C14" s="4" t="s">
        <v>17</v>
      </c>
      <c r="D14" s="4" t="s">
        <v>18</v>
      </c>
      <c r="E14" s="111" t="s">
        <v>56</v>
      </c>
      <c r="F14" s="4" t="s">
        <v>57</v>
      </c>
      <c r="G14" s="69">
        <f t="shared" si="0"/>
        <v>100991476</v>
      </c>
      <c r="H14" s="69">
        <v>26991476</v>
      </c>
      <c r="I14" s="69">
        <v>74000000</v>
      </c>
      <c r="J14" s="111" t="s">
        <v>30</v>
      </c>
      <c r="K14" s="111" t="s">
        <v>23</v>
      </c>
      <c r="L14" s="111" t="s">
        <v>24</v>
      </c>
      <c r="M14" s="111" t="s">
        <v>24</v>
      </c>
      <c r="N14" s="111" t="s">
        <v>31</v>
      </c>
      <c r="O14" s="111" t="s">
        <v>32</v>
      </c>
    </row>
    <row r="15" spans="1:15" ht="30" x14ac:dyDescent="0.25">
      <c r="A15" s="111" t="s">
        <v>58</v>
      </c>
      <c r="B15" s="4" t="s">
        <v>27</v>
      </c>
      <c r="C15" s="4" t="s">
        <v>17</v>
      </c>
      <c r="D15" s="4" t="s">
        <v>18</v>
      </c>
      <c r="E15" s="111" t="s">
        <v>59</v>
      </c>
      <c r="F15" s="4" t="s">
        <v>60</v>
      </c>
      <c r="G15" s="69">
        <f t="shared" si="0"/>
        <v>33000000</v>
      </c>
      <c r="H15" s="69">
        <v>33000000</v>
      </c>
      <c r="I15" s="69"/>
      <c r="J15" s="111" t="s">
        <v>21</v>
      </c>
      <c r="K15" s="111" t="s">
        <v>22</v>
      </c>
      <c r="L15" s="111" t="s">
        <v>23</v>
      </c>
      <c r="M15" s="111" t="s">
        <v>24</v>
      </c>
      <c r="N15" s="111" t="s">
        <v>31</v>
      </c>
      <c r="O15" s="111" t="s">
        <v>25</v>
      </c>
    </row>
    <row r="16" spans="1:15" ht="30" x14ac:dyDescent="0.25">
      <c r="A16" s="111" t="s">
        <v>61</v>
      </c>
      <c r="B16" s="4" t="s">
        <v>27</v>
      </c>
      <c r="C16" s="4" t="s">
        <v>17</v>
      </c>
      <c r="D16" s="4" t="s">
        <v>18</v>
      </c>
      <c r="E16" s="111" t="s">
        <v>62</v>
      </c>
      <c r="F16" s="4" t="s">
        <v>63</v>
      </c>
      <c r="G16" s="69">
        <f t="shared" si="0"/>
        <v>1584018.27</v>
      </c>
      <c r="H16" s="69">
        <v>121799.27</v>
      </c>
      <c r="I16" s="69">
        <v>1462219</v>
      </c>
      <c r="J16" s="111" t="s">
        <v>30</v>
      </c>
      <c r="K16" s="111" t="s">
        <v>23</v>
      </c>
      <c r="L16" s="111" t="s">
        <v>23</v>
      </c>
      <c r="M16" s="111" t="s">
        <v>23</v>
      </c>
      <c r="N16" s="111" t="s">
        <v>24</v>
      </c>
      <c r="O16" s="111" t="s">
        <v>24</v>
      </c>
    </row>
    <row r="17" spans="1:15" ht="30" x14ac:dyDescent="0.25">
      <c r="A17" s="111" t="s">
        <v>64</v>
      </c>
      <c r="B17" s="4" t="s">
        <v>27</v>
      </c>
      <c r="C17" s="4" t="s">
        <v>17</v>
      </c>
      <c r="D17" s="4" t="s">
        <v>18</v>
      </c>
      <c r="E17" s="111" t="s">
        <v>65</v>
      </c>
      <c r="F17" s="4" t="s">
        <v>66</v>
      </c>
      <c r="G17" s="69">
        <f t="shared" si="0"/>
        <v>12000000</v>
      </c>
      <c r="H17" s="69">
        <v>12000000</v>
      </c>
      <c r="I17" s="69"/>
      <c r="J17" s="111" t="s">
        <v>21</v>
      </c>
      <c r="K17" s="111" t="s">
        <v>22</v>
      </c>
      <c r="L17" s="111" t="s">
        <v>23</v>
      </c>
      <c r="M17" s="111" t="s">
        <v>24</v>
      </c>
      <c r="N17" s="111" t="s">
        <v>31</v>
      </c>
      <c r="O17" s="111" t="s">
        <v>25</v>
      </c>
    </row>
    <row r="18" spans="1:15" ht="30" x14ac:dyDescent="0.25">
      <c r="A18" s="111" t="s">
        <v>67</v>
      </c>
      <c r="B18" s="4" t="s">
        <v>27</v>
      </c>
      <c r="C18" s="4" t="s">
        <v>17</v>
      </c>
      <c r="D18" s="4" t="s">
        <v>18</v>
      </c>
      <c r="E18" s="111" t="s">
        <v>68</v>
      </c>
      <c r="F18" s="4" t="s">
        <v>69</v>
      </c>
      <c r="G18" s="69">
        <f t="shared" si="0"/>
        <v>16000000</v>
      </c>
      <c r="H18" s="69">
        <v>16000000</v>
      </c>
      <c r="I18" s="69"/>
      <c r="J18" s="111" t="s">
        <v>21</v>
      </c>
      <c r="K18" s="111" t="s">
        <v>22</v>
      </c>
      <c r="L18" s="111" t="s">
        <v>23</v>
      </c>
      <c r="M18" s="111" t="s">
        <v>24</v>
      </c>
      <c r="N18" s="111" t="s">
        <v>31</v>
      </c>
      <c r="O18" s="111" t="s">
        <v>25</v>
      </c>
    </row>
    <row r="19" spans="1:15" ht="30" x14ac:dyDescent="0.25">
      <c r="A19" s="111" t="s">
        <v>70</v>
      </c>
      <c r="B19" s="4" t="s">
        <v>27</v>
      </c>
      <c r="C19" s="4" t="s">
        <v>17</v>
      </c>
      <c r="D19" s="4" t="s">
        <v>18</v>
      </c>
      <c r="E19" s="111" t="s">
        <v>71</v>
      </c>
      <c r="F19" s="4" t="s">
        <v>72</v>
      </c>
      <c r="G19" s="69">
        <f t="shared" si="0"/>
        <v>12000000</v>
      </c>
      <c r="H19" s="69">
        <v>12000000</v>
      </c>
      <c r="I19" s="69"/>
      <c r="J19" s="111" t="s">
        <v>21</v>
      </c>
      <c r="K19" s="111" t="s">
        <v>22</v>
      </c>
      <c r="L19" s="111" t="s">
        <v>23</v>
      </c>
      <c r="M19" s="111" t="s">
        <v>24</v>
      </c>
      <c r="N19" s="111" t="s">
        <v>31</v>
      </c>
      <c r="O19" s="111" t="s">
        <v>51</v>
      </c>
    </row>
    <row r="20" spans="1:15" ht="30" x14ac:dyDescent="0.25">
      <c r="A20" s="111" t="s">
        <v>73</v>
      </c>
      <c r="B20" s="4" t="s">
        <v>27</v>
      </c>
      <c r="C20" s="4" t="s">
        <v>17</v>
      </c>
      <c r="D20" s="4" t="s">
        <v>18</v>
      </c>
      <c r="E20" s="111" t="s">
        <v>74</v>
      </c>
      <c r="F20" s="4" t="s">
        <v>75</v>
      </c>
      <c r="G20" s="69">
        <f t="shared" si="0"/>
        <v>20000000</v>
      </c>
      <c r="H20" s="69">
        <v>20000000</v>
      </c>
      <c r="I20" s="69"/>
      <c r="J20" s="111" t="s">
        <v>21</v>
      </c>
      <c r="K20" s="111" t="s">
        <v>22</v>
      </c>
      <c r="L20" s="111" t="s">
        <v>23</v>
      </c>
      <c r="M20" s="111" t="s">
        <v>24</v>
      </c>
      <c r="N20" s="111" t="s">
        <v>31</v>
      </c>
      <c r="O20" s="111" t="s">
        <v>51</v>
      </c>
    </row>
    <row r="21" spans="1:15" ht="30" x14ac:dyDescent="0.25">
      <c r="A21" s="111" t="s">
        <v>76</v>
      </c>
      <c r="B21" s="4" t="s">
        <v>27</v>
      </c>
      <c r="C21" s="4" t="s">
        <v>17</v>
      </c>
      <c r="D21" s="4" t="s">
        <v>18</v>
      </c>
      <c r="E21" s="111" t="s">
        <v>77</v>
      </c>
      <c r="F21" s="4" t="s">
        <v>78</v>
      </c>
      <c r="G21" s="69">
        <f t="shared" si="0"/>
        <v>10500000</v>
      </c>
      <c r="H21" s="69">
        <v>10500000</v>
      </c>
      <c r="I21" s="69"/>
      <c r="J21" s="111" t="s">
        <v>21</v>
      </c>
      <c r="K21" s="111" t="s">
        <v>22</v>
      </c>
      <c r="L21" s="111" t="s">
        <v>30</v>
      </c>
      <c r="M21" s="111" t="s">
        <v>30</v>
      </c>
      <c r="N21" s="111" t="s">
        <v>23</v>
      </c>
      <c r="O21" s="111" t="s">
        <v>25</v>
      </c>
    </row>
    <row r="22" spans="1:15" ht="30" x14ac:dyDescent="0.25">
      <c r="A22" s="111" t="s">
        <v>79</v>
      </c>
      <c r="B22" s="4" t="s">
        <v>27</v>
      </c>
      <c r="C22" s="4" t="s">
        <v>17</v>
      </c>
      <c r="D22" s="4" t="s">
        <v>18</v>
      </c>
      <c r="E22" s="111" t="s">
        <v>80</v>
      </c>
      <c r="F22" s="4" t="s">
        <v>81</v>
      </c>
      <c r="G22" s="69">
        <f t="shared" si="0"/>
        <v>1500000</v>
      </c>
      <c r="H22" s="69">
        <v>1500000</v>
      </c>
      <c r="I22" s="69"/>
      <c r="J22" s="111" t="s">
        <v>21</v>
      </c>
      <c r="K22" s="111" t="s">
        <v>22</v>
      </c>
      <c r="L22" s="111" t="s">
        <v>30</v>
      </c>
      <c r="M22" s="111" t="s">
        <v>30</v>
      </c>
      <c r="N22" s="111" t="s">
        <v>23</v>
      </c>
      <c r="O22" s="111" t="s">
        <v>45</v>
      </c>
    </row>
    <row r="23" spans="1:15" ht="30" x14ac:dyDescent="0.25">
      <c r="A23" s="111" t="s">
        <v>82</v>
      </c>
      <c r="B23" s="4" t="s">
        <v>27</v>
      </c>
      <c r="C23" s="4" t="s">
        <v>17</v>
      </c>
      <c r="D23" s="4" t="s">
        <v>18</v>
      </c>
      <c r="E23" s="111" t="s">
        <v>83</v>
      </c>
      <c r="F23" s="4" t="s">
        <v>591</v>
      </c>
      <c r="G23" s="69">
        <f t="shared" si="0"/>
        <v>2000000</v>
      </c>
      <c r="H23" s="69">
        <v>2000000</v>
      </c>
      <c r="I23" s="69"/>
      <c r="J23" s="111" t="s">
        <v>21</v>
      </c>
      <c r="K23" s="111" t="s">
        <v>22</v>
      </c>
      <c r="L23" s="111" t="s">
        <v>30</v>
      </c>
      <c r="M23" s="111" t="s">
        <v>30</v>
      </c>
      <c r="N23" s="111" t="s">
        <v>23</v>
      </c>
      <c r="O23" s="111" t="s">
        <v>32</v>
      </c>
    </row>
    <row r="24" spans="1:15" ht="30" x14ac:dyDescent="0.25">
      <c r="A24" s="111" t="s">
        <v>84</v>
      </c>
      <c r="B24" s="4" t="s">
        <v>27</v>
      </c>
      <c r="C24" s="4" t="s">
        <v>17</v>
      </c>
      <c r="D24" s="4" t="s">
        <v>18</v>
      </c>
      <c r="E24" s="111" t="s">
        <v>85</v>
      </c>
      <c r="F24" s="4" t="s">
        <v>86</v>
      </c>
      <c r="G24" s="69">
        <f t="shared" si="0"/>
        <v>5000000</v>
      </c>
      <c r="H24" s="69">
        <v>5000000</v>
      </c>
      <c r="I24" s="69"/>
      <c r="J24" s="111" t="s">
        <v>21</v>
      </c>
      <c r="K24" s="111" t="s">
        <v>22</v>
      </c>
      <c r="L24" s="111" t="s">
        <v>30</v>
      </c>
      <c r="M24" s="111" t="s">
        <v>30</v>
      </c>
      <c r="N24" s="111" t="s">
        <v>23</v>
      </c>
      <c r="O24" s="111" t="s">
        <v>51</v>
      </c>
    </row>
    <row r="25" spans="1:15" x14ac:dyDescent="0.25">
      <c r="A25" s="111" t="s">
        <v>87</v>
      </c>
      <c r="B25" s="4" t="s">
        <v>88</v>
      </c>
      <c r="C25" s="4" t="s">
        <v>17</v>
      </c>
      <c r="D25" s="4" t="s">
        <v>89</v>
      </c>
      <c r="E25" s="111" t="s">
        <v>90</v>
      </c>
      <c r="F25" s="4" t="s">
        <v>91</v>
      </c>
      <c r="G25" s="69">
        <f t="shared" si="0"/>
        <v>770000</v>
      </c>
      <c r="H25" s="69">
        <v>770000</v>
      </c>
      <c r="I25" s="69"/>
      <c r="J25" s="111" t="s">
        <v>30</v>
      </c>
      <c r="K25" s="111" t="s">
        <v>23</v>
      </c>
      <c r="L25" s="111" t="s">
        <v>44</v>
      </c>
      <c r="M25" s="111" t="s">
        <v>32</v>
      </c>
      <c r="N25" s="111" t="s">
        <v>92</v>
      </c>
      <c r="O25" s="111" t="s">
        <v>45</v>
      </c>
    </row>
    <row r="26" spans="1:15" s="31" customFormat="1" ht="30" x14ac:dyDescent="0.25">
      <c r="A26" s="111" t="s">
        <v>93</v>
      </c>
      <c r="B26" s="4" t="s">
        <v>94</v>
      </c>
      <c r="C26" s="4" t="s">
        <v>17</v>
      </c>
      <c r="D26" s="4" t="s">
        <v>89</v>
      </c>
      <c r="E26" s="111" t="s">
        <v>95</v>
      </c>
      <c r="F26" s="4" t="s">
        <v>96</v>
      </c>
      <c r="G26" s="69">
        <f t="shared" si="0"/>
        <v>80835.039999999994</v>
      </c>
      <c r="H26" s="69">
        <v>80835.039999999994</v>
      </c>
      <c r="I26" s="69"/>
      <c r="J26" s="111" t="s">
        <v>30</v>
      </c>
      <c r="K26" s="111" t="s">
        <v>23</v>
      </c>
      <c r="L26" s="111" t="s">
        <v>24</v>
      </c>
      <c r="M26" s="111" t="s">
        <v>24</v>
      </c>
      <c r="N26" s="111" t="s">
        <v>31</v>
      </c>
      <c r="O26" s="111" t="s">
        <v>32</v>
      </c>
    </row>
    <row r="27" spans="1:15" ht="30" x14ac:dyDescent="0.25">
      <c r="A27" s="111" t="s">
        <v>97</v>
      </c>
      <c r="B27" s="4" t="s">
        <v>94</v>
      </c>
      <c r="C27" s="4" t="s">
        <v>17</v>
      </c>
      <c r="D27" s="4" t="s">
        <v>89</v>
      </c>
      <c r="E27" s="111" t="s">
        <v>98</v>
      </c>
      <c r="F27" s="4" t="s">
        <v>99</v>
      </c>
      <c r="G27" s="69">
        <f t="shared" si="0"/>
        <v>100000</v>
      </c>
      <c r="H27" s="69">
        <v>100000</v>
      </c>
      <c r="I27" s="69"/>
      <c r="J27" s="111" t="s">
        <v>30</v>
      </c>
      <c r="K27" s="111" t="s">
        <v>23</v>
      </c>
      <c r="L27" s="111" t="s">
        <v>31</v>
      </c>
      <c r="M27" s="111" t="s">
        <v>37</v>
      </c>
      <c r="N27" s="111" t="s">
        <v>44</v>
      </c>
      <c r="O27" s="111" t="s">
        <v>32</v>
      </c>
    </row>
    <row r="28" spans="1:15" ht="30" x14ac:dyDescent="0.25">
      <c r="A28" s="111" t="s">
        <v>100</v>
      </c>
      <c r="B28" s="4" t="s">
        <v>88</v>
      </c>
      <c r="C28" s="4" t="s">
        <v>101</v>
      </c>
      <c r="D28" s="4" t="s">
        <v>102</v>
      </c>
      <c r="E28" s="111" t="s">
        <v>103</v>
      </c>
      <c r="F28" s="4" t="s">
        <v>104</v>
      </c>
      <c r="G28" s="69">
        <f t="shared" si="0"/>
        <v>150000</v>
      </c>
      <c r="H28" s="69">
        <v>150000</v>
      </c>
      <c r="I28" s="69"/>
      <c r="J28" s="111" t="s">
        <v>30</v>
      </c>
      <c r="K28" s="111" t="s">
        <v>23</v>
      </c>
      <c r="L28" s="111" t="s">
        <v>31</v>
      </c>
      <c r="M28" s="111" t="s">
        <v>37</v>
      </c>
      <c r="N28" s="111" t="s">
        <v>44</v>
      </c>
      <c r="O28" s="111" t="s">
        <v>38</v>
      </c>
    </row>
    <row r="29" spans="1:15" ht="30" x14ac:dyDescent="0.25">
      <c r="A29" s="111" t="s">
        <v>105</v>
      </c>
      <c r="B29" s="4" t="s">
        <v>94</v>
      </c>
      <c r="C29" s="4" t="s">
        <v>106</v>
      </c>
      <c r="D29" s="4" t="s">
        <v>107</v>
      </c>
      <c r="E29" s="111" t="s">
        <v>108</v>
      </c>
      <c r="F29" s="4" t="s">
        <v>109</v>
      </c>
      <c r="G29" s="69">
        <f t="shared" si="0"/>
        <v>120000</v>
      </c>
      <c r="H29" s="69">
        <v>120000</v>
      </c>
      <c r="I29" s="69"/>
      <c r="J29" s="111" t="s">
        <v>30</v>
      </c>
      <c r="K29" s="111" t="s">
        <v>23</v>
      </c>
      <c r="L29" s="111" t="s">
        <v>24</v>
      </c>
      <c r="M29" s="111" t="s">
        <v>24</v>
      </c>
      <c r="N29" s="111" t="s">
        <v>31</v>
      </c>
      <c r="O29" s="111" t="s">
        <v>51</v>
      </c>
    </row>
    <row r="30" spans="1:15" ht="30" x14ac:dyDescent="0.25">
      <c r="A30" s="111" t="s">
        <v>110</v>
      </c>
      <c r="B30" s="4" t="s">
        <v>94</v>
      </c>
      <c r="C30" s="4" t="s">
        <v>101</v>
      </c>
      <c r="D30" s="4" t="s">
        <v>102</v>
      </c>
      <c r="E30" s="111" t="s">
        <v>111</v>
      </c>
      <c r="F30" s="4" t="s">
        <v>112</v>
      </c>
      <c r="G30" s="69">
        <f t="shared" si="0"/>
        <v>50000</v>
      </c>
      <c r="H30" s="69">
        <v>50000</v>
      </c>
      <c r="I30" s="69"/>
      <c r="J30" s="111" t="s">
        <v>30</v>
      </c>
      <c r="K30" s="111" t="s">
        <v>23</v>
      </c>
      <c r="L30" s="111" t="s">
        <v>24</v>
      </c>
      <c r="M30" s="111" t="s">
        <v>24</v>
      </c>
      <c r="N30" s="111" t="s">
        <v>31</v>
      </c>
      <c r="O30" s="111" t="s">
        <v>32</v>
      </c>
    </row>
    <row r="31" spans="1:15" ht="30" x14ac:dyDescent="0.25">
      <c r="A31" s="111" t="s">
        <v>113</v>
      </c>
      <c r="B31" s="4" t="s">
        <v>94</v>
      </c>
      <c r="C31" s="4" t="s">
        <v>101</v>
      </c>
      <c r="D31" s="4" t="s">
        <v>102</v>
      </c>
      <c r="E31" s="111" t="s">
        <v>114</v>
      </c>
      <c r="F31" s="4" t="s">
        <v>115</v>
      </c>
      <c r="G31" s="69">
        <f t="shared" si="0"/>
        <v>200000</v>
      </c>
      <c r="H31" s="69">
        <v>200000</v>
      </c>
      <c r="I31" s="69"/>
      <c r="J31" s="111" t="s">
        <v>30</v>
      </c>
      <c r="K31" s="111" t="s">
        <v>23</v>
      </c>
      <c r="L31" s="111" t="s">
        <v>31</v>
      </c>
      <c r="M31" s="111" t="s">
        <v>37</v>
      </c>
      <c r="N31" s="111" t="s">
        <v>44</v>
      </c>
      <c r="O31" s="111" t="s">
        <v>51</v>
      </c>
    </row>
    <row r="32" spans="1:15" ht="45" x14ac:dyDescent="0.25">
      <c r="A32" s="111" t="s">
        <v>116</v>
      </c>
      <c r="B32" s="4" t="s">
        <v>117</v>
      </c>
      <c r="C32" s="4" t="s">
        <v>101</v>
      </c>
      <c r="D32" s="4" t="s">
        <v>118</v>
      </c>
      <c r="E32" s="111" t="s">
        <v>119</v>
      </c>
      <c r="F32" s="4" t="s">
        <v>120</v>
      </c>
      <c r="G32" s="69">
        <f t="shared" si="0"/>
        <v>250000</v>
      </c>
      <c r="H32" s="69">
        <v>250000</v>
      </c>
      <c r="I32" s="69"/>
      <c r="J32" s="111" t="s">
        <v>30</v>
      </c>
      <c r="K32" s="111" t="s">
        <v>23</v>
      </c>
      <c r="L32" s="111" t="s">
        <v>31</v>
      </c>
      <c r="M32" s="111" t="s">
        <v>37</v>
      </c>
      <c r="N32" s="111" t="s">
        <v>44</v>
      </c>
      <c r="O32" s="111" t="s">
        <v>38</v>
      </c>
    </row>
    <row r="33" spans="1:15" ht="30" x14ac:dyDescent="0.25">
      <c r="A33" s="111" t="s">
        <v>121</v>
      </c>
      <c r="B33" s="4" t="s">
        <v>94</v>
      </c>
      <c r="C33" s="4" t="s">
        <v>101</v>
      </c>
      <c r="D33" s="4" t="s">
        <v>102</v>
      </c>
      <c r="E33" s="111" t="s">
        <v>122</v>
      </c>
      <c r="F33" s="4" t="s">
        <v>123</v>
      </c>
      <c r="G33" s="69">
        <f t="shared" si="0"/>
        <v>140000</v>
      </c>
      <c r="H33" s="69">
        <v>140000</v>
      </c>
      <c r="I33" s="69"/>
      <c r="J33" s="111" t="s">
        <v>30</v>
      </c>
      <c r="K33" s="111" t="s">
        <v>23</v>
      </c>
      <c r="L33" s="111" t="s">
        <v>24</v>
      </c>
      <c r="M33" s="111" t="s">
        <v>24</v>
      </c>
      <c r="N33" s="111" t="s">
        <v>31</v>
      </c>
      <c r="O33" s="111" t="s">
        <v>51</v>
      </c>
    </row>
    <row r="34" spans="1:15" ht="30" x14ac:dyDescent="0.25">
      <c r="A34" s="111" t="s">
        <v>124</v>
      </c>
      <c r="B34" s="4" t="s">
        <v>94</v>
      </c>
      <c r="C34" s="4" t="s">
        <v>101</v>
      </c>
      <c r="D34" s="4" t="s">
        <v>102</v>
      </c>
      <c r="E34" s="111" t="s">
        <v>125</v>
      </c>
      <c r="F34" s="4" t="s">
        <v>126</v>
      </c>
      <c r="G34" s="69">
        <f t="shared" si="0"/>
        <v>95017.04</v>
      </c>
      <c r="H34" s="69">
        <v>95017.04</v>
      </c>
      <c r="I34" s="69"/>
      <c r="J34" s="111" t="s">
        <v>30</v>
      </c>
      <c r="K34" s="111" t="s">
        <v>23</v>
      </c>
      <c r="L34" s="111" t="s">
        <v>24</v>
      </c>
      <c r="M34" s="111" t="s">
        <v>24</v>
      </c>
      <c r="N34" s="111" t="s">
        <v>31</v>
      </c>
      <c r="O34" s="111" t="s">
        <v>51</v>
      </c>
    </row>
    <row r="35" spans="1:15" ht="30" x14ac:dyDescent="0.25">
      <c r="A35" s="111" t="s">
        <v>127</v>
      </c>
      <c r="B35" s="4" t="s">
        <v>128</v>
      </c>
      <c r="C35" s="4" t="s">
        <v>129</v>
      </c>
      <c r="D35" s="4" t="s">
        <v>130</v>
      </c>
      <c r="E35" s="111" t="s">
        <v>131</v>
      </c>
      <c r="F35" s="4" t="s">
        <v>132</v>
      </c>
      <c r="G35" s="69">
        <f t="shared" si="0"/>
        <v>85000</v>
      </c>
      <c r="H35" s="69">
        <v>85000</v>
      </c>
      <c r="I35" s="69"/>
      <c r="J35" s="111" t="s">
        <v>30</v>
      </c>
      <c r="K35" s="111" t="s">
        <v>23</v>
      </c>
      <c r="L35" s="111" t="s">
        <v>24</v>
      </c>
      <c r="M35" s="111" t="s">
        <v>24</v>
      </c>
      <c r="N35" s="111" t="s">
        <v>31</v>
      </c>
      <c r="O35" s="111" t="s">
        <v>51</v>
      </c>
    </row>
    <row r="36" spans="1:15" ht="30" x14ac:dyDescent="0.25">
      <c r="A36" s="111" t="s">
        <v>133</v>
      </c>
      <c r="B36" s="4" t="s">
        <v>94</v>
      </c>
      <c r="C36" s="4" t="s">
        <v>101</v>
      </c>
      <c r="D36" s="4" t="s">
        <v>102</v>
      </c>
      <c r="E36" s="111" t="s">
        <v>134</v>
      </c>
      <c r="F36" s="4" t="s">
        <v>135</v>
      </c>
      <c r="G36" s="69">
        <f t="shared" si="0"/>
        <v>190000</v>
      </c>
      <c r="H36" s="69">
        <v>190000</v>
      </c>
      <c r="I36" s="69"/>
      <c r="J36" s="111" t="s">
        <v>22</v>
      </c>
      <c r="K36" s="111" t="s">
        <v>23</v>
      </c>
      <c r="L36" s="111" t="s">
        <v>31</v>
      </c>
      <c r="M36" s="111" t="s">
        <v>37</v>
      </c>
      <c r="N36" s="111" t="s">
        <v>37</v>
      </c>
      <c r="O36" s="111" t="s">
        <v>51</v>
      </c>
    </row>
    <row r="37" spans="1:15" ht="30" x14ac:dyDescent="0.25">
      <c r="A37" s="111" t="s">
        <v>136</v>
      </c>
      <c r="B37" s="4" t="s">
        <v>94</v>
      </c>
      <c r="C37" s="4" t="s">
        <v>129</v>
      </c>
      <c r="D37" s="4" t="s">
        <v>137</v>
      </c>
      <c r="E37" s="111" t="s">
        <v>138</v>
      </c>
      <c r="F37" s="4" t="s">
        <v>139</v>
      </c>
      <c r="G37" s="69">
        <f t="shared" si="0"/>
        <v>74000</v>
      </c>
      <c r="H37" s="69">
        <v>74000</v>
      </c>
      <c r="I37" s="69"/>
      <c r="J37" s="111" t="s">
        <v>30</v>
      </c>
      <c r="K37" s="111" t="s">
        <v>23</v>
      </c>
      <c r="L37" s="111" t="s">
        <v>24</v>
      </c>
      <c r="M37" s="111" t="s">
        <v>24</v>
      </c>
      <c r="N37" s="111" t="s">
        <v>31</v>
      </c>
      <c r="O37" s="111" t="s">
        <v>51</v>
      </c>
    </row>
    <row r="38" spans="1:15" x14ac:dyDescent="0.25">
      <c r="A38" s="111" t="s">
        <v>140</v>
      </c>
      <c r="B38" s="4" t="s">
        <v>141</v>
      </c>
      <c r="C38" s="4" t="s">
        <v>129</v>
      </c>
      <c r="D38" s="4" t="s">
        <v>137</v>
      </c>
      <c r="E38" s="111" t="s">
        <v>142</v>
      </c>
      <c r="F38" s="4" t="s">
        <v>143</v>
      </c>
      <c r="G38" s="69">
        <f t="shared" si="0"/>
        <v>200000</v>
      </c>
      <c r="H38" s="69">
        <v>200000</v>
      </c>
      <c r="I38" s="69"/>
      <c r="J38" s="111" t="s">
        <v>30</v>
      </c>
      <c r="K38" s="111" t="s">
        <v>23</v>
      </c>
      <c r="L38" s="111" t="s">
        <v>31</v>
      </c>
      <c r="M38" s="111" t="s">
        <v>37</v>
      </c>
      <c r="N38" s="111" t="s">
        <v>44</v>
      </c>
      <c r="O38" s="111" t="s">
        <v>38</v>
      </c>
    </row>
    <row r="39" spans="1:15" ht="30" x14ac:dyDescent="0.25">
      <c r="A39" s="111" t="s">
        <v>144</v>
      </c>
      <c r="B39" s="4" t="s">
        <v>94</v>
      </c>
      <c r="C39" s="4" t="s">
        <v>129</v>
      </c>
      <c r="D39" s="4" t="s">
        <v>137</v>
      </c>
      <c r="E39" s="111" t="s">
        <v>145</v>
      </c>
      <c r="F39" s="4" t="s">
        <v>146</v>
      </c>
      <c r="G39" s="69">
        <f t="shared" si="0"/>
        <v>140000</v>
      </c>
      <c r="H39" s="69">
        <v>140000</v>
      </c>
      <c r="I39" s="69"/>
      <c r="J39" s="111" t="s">
        <v>30</v>
      </c>
      <c r="K39" s="111" t="s">
        <v>23</v>
      </c>
      <c r="L39" s="111" t="s">
        <v>31</v>
      </c>
      <c r="M39" s="111" t="s">
        <v>37</v>
      </c>
      <c r="N39" s="111" t="s">
        <v>44</v>
      </c>
      <c r="O39" s="111" t="s">
        <v>38</v>
      </c>
    </row>
    <row r="40" spans="1:15" ht="30" x14ac:dyDescent="0.25">
      <c r="A40" s="111" t="s">
        <v>147</v>
      </c>
      <c r="B40" s="4" t="s">
        <v>94</v>
      </c>
      <c r="C40" s="4" t="s">
        <v>129</v>
      </c>
      <c r="D40" s="4" t="s">
        <v>137</v>
      </c>
      <c r="E40" s="111" t="s">
        <v>148</v>
      </c>
      <c r="F40" s="4" t="s">
        <v>149</v>
      </c>
      <c r="G40" s="69">
        <f t="shared" si="0"/>
        <v>150000</v>
      </c>
      <c r="H40" s="69">
        <v>150000</v>
      </c>
      <c r="I40" s="69"/>
      <c r="J40" s="111" t="s">
        <v>30</v>
      </c>
      <c r="K40" s="111" t="s">
        <v>23</v>
      </c>
      <c r="L40" s="111" t="s">
        <v>31</v>
      </c>
      <c r="M40" s="111" t="s">
        <v>37</v>
      </c>
      <c r="N40" s="111" t="s">
        <v>44</v>
      </c>
      <c r="O40" s="111" t="s">
        <v>38</v>
      </c>
    </row>
    <row r="41" spans="1:15" ht="30" x14ac:dyDescent="0.25">
      <c r="A41" s="111" t="s">
        <v>150</v>
      </c>
      <c r="B41" s="4" t="s">
        <v>128</v>
      </c>
      <c r="C41" s="4" t="s">
        <v>129</v>
      </c>
      <c r="D41" s="4" t="s">
        <v>130</v>
      </c>
      <c r="E41" s="111" t="s">
        <v>151</v>
      </c>
      <c r="F41" s="4" t="s">
        <v>152</v>
      </c>
      <c r="G41" s="69">
        <f t="shared" si="0"/>
        <v>153000</v>
      </c>
      <c r="H41" s="69">
        <v>153000</v>
      </c>
      <c r="I41" s="69"/>
      <c r="J41" s="111" t="s">
        <v>30</v>
      </c>
      <c r="K41" s="111" t="s">
        <v>23</v>
      </c>
      <c r="L41" s="111" t="s">
        <v>31</v>
      </c>
      <c r="M41" s="111" t="s">
        <v>37</v>
      </c>
      <c r="N41" s="111" t="s">
        <v>44</v>
      </c>
      <c r="O41" s="111" t="s">
        <v>38</v>
      </c>
    </row>
    <row r="42" spans="1:15" ht="30" x14ac:dyDescent="0.25">
      <c r="A42" s="111" t="s">
        <v>153</v>
      </c>
      <c r="B42" s="4" t="s">
        <v>94</v>
      </c>
      <c r="C42" s="4" t="s">
        <v>129</v>
      </c>
      <c r="D42" s="4" t="s">
        <v>137</v>
      </c>
      <c r="E42" s="111" t="s">
        <v>154</v>
      </c>
      <c r="F42" s="4" t="s">
        <v>155</v>
      </c>
      <c r="G42" s="69">
        <f t="shared" si="0"/>
        <v>82000</v>
      </c>
      <c r="H42" s="69">
        <v>82000</v>
      </c>
      <c r="I42" s="69"/>
      <c r="J42" s="111" t="s">
        <v>30</v>
      </c>
      <c r="K42" s="111" t="s">
        <v>23</v>
      </c>
      <c r="L42" s="111" t="s">
        <v>24</v>
      </c>
      <c r="M42" s="111" t="s">
        <v>24</v>
      </c>
      <c r="N42" s="111" t="s">
        <v>31</v>
      </c>
      <c r="O42" s="111" t="s">
        <v>51</v>
      </c>
    </row>
    <row r="43" spans="1:15" ht="30" x14ac:dyDescent="0.25">
      <c r="A43" s="111" t="s">
        <v>156</v>
      </c>
      <c r="B43" s="4" t="s">
        <v>157</v>
      </c>
      <c r="C43" s="4" t="s">
        <v>158</v>
      </c>
      <c r="D43" s="4" t="s">
        <v>159</v>
      </c>
      <c r="E43" s="111" t="s">
        <v>160</v>
      </c>
      <c r="F43" s="4" t="s">
        <v>161</v>
      </c>
      <c r="G43" s="69">
        <f t="shared" si="0"/>
        <v>745000</v>
      </c>
      <c r="H43" s="69">
        <v>745000</v>
      </c>
      <c r="I43" s="69"/>
      <c r="J43" s="111" t="s">
        <v>30</v>
      </c>
      <c r="K43" s="111" t="s">
        <v>23</v>
      </c>
      <c r="L43" s="111" t="s">
        <v>31</v>
      </c>
      <c r="M43" s="111" t="s">
        <v>37</v>
      </c>
      <c r="N43" s="111" t="s">
        <v>44</v>
      </c>
      <c r="O43" s="111" t="s">
        <v>38</v>
      </c>
    </row>
    <row r="44" spans="1:15" ht="30" x14ac:dyDescent="0.25">
      <c r="A44" s="111" t="s">
        <v>162</v>
      </c>
      <c r="B44" s="4" t="s">
        <v>94</v>
      </c>
      <c r="C44" s="4" t="s">
        <v>129</v>
      </c>
      <c r="D44" s="4" t="s">
        <v>137</v>
      </c>
      <c r="E44" s="111" t="s">
        <v>163</v>
      </c>
      <c r="F44" s="4" t="s">
        <v>164</v>
      </c>
      <c r="G44" s="69">
        <f t="shared" si="0"/>
        <v>152340.21</v>
      </c>
      <c r="H44" s="69">
        <v>152340.21</v>
      </c>
      <c r="I44" s="69"/>
      <c r="J44" s="111" t="s">
        <v>30</v>
      </c>
      <c r="K44" s="111" t="s">
        <v>23</v>
      </c>
      <c r="L44" s="111" t="s">
        <v>31</v>
      </c>
      <c r="M44" s="111" t="s">
        <v>37</v>
      </c>
      <c r="N44" s="111" t="s">
        <v>44</v>
      </c>
      <c r="O44" s="111" t="s">
        <v>38</v>
      </c>
    </row>
    <row r="45" spans="1:15" ht="30" x14ac:dyDescent="0.25">
      <c r="A45" s="111" t="s">
        <v>165</v>
      </c>
      <c r="B45" s="4" t="s">
        <v>166</v>
      </c>
      <c r="C45" s="4" t="s">
        <v>17</v>
      </c>
      <c r="D45" s="4" t="s">
        <v>89</v>
      </c>
      <c r="E45" s="111" t="s">
        <v>167</v>
      </c>
      <c r="F45" s="4" t="s">
        <v>168</v>
      </c>
      <c r="G45" s="69">
        <f t="shared" si="0"/>
        <v>1330000</v>
      </c>
      <c r="H45" s="69">
        <v>1030000</v>
      </c>
      <c r="I45" s="69">
        <v>300000</v>
      </c>
      <c r="J45" s="111" t="s">
        <v>30</v>
      </c>
      <c r="K45" s="111" t="s">
        <v>23</v>
      </c>
      <c r="L45" s="111" t="s">
        <v>44</v>
      </c>
      <c r="M45" s="111" t="s">
        <v>32</v>
      </c>
      <c r="N45" s="111" t="s">
        <v>92</v>
      </c>
      <c r="O45" s="111" t="s">
        <v>45</v>
      </c>
    </row>
    <row r="46" spans="1:15" ht="45" x14ac:dyDescent="0.25">
      <c r="A46" s="111" t="s">
        <v>169</v>
      </c>
      <c r="B46" s="4" t="s">
        <v>170</v>
      </c>
      <c r="C46" s="4" t="s">
        <v>129</v>
      </c>
      <c r="D46" s="4" t="s">
        <v>137</v>
      </c>
      <c r="E46" s="111" t="s">
        <v>171</v>
      </c>
      <c r="F46" s="4" t="s">
        <v>172</v>
      </c>
      <c r="G46" s="69">
        <f t="shared" si="0"/>
        <v>123500</v>
      </c>
      <c r="H46" s="69">
        <v>123500</v>
      </c>
      <c r="I46" s="69"/>
      <c r="J46" s="111" t="s">
        <v>30</v>
      </c>
      <c r="K46" s="111" t="s">
        <v>23</v>
      </c>
      <c r="L46" s="111" t="s">
        <v>24</v>
      </c>
      <c r="M46" s="111" t="s">
        <v>24</v>
      </c>
      <c r="N46" s="111" t="s">
        <v>31</v>
      </c>
      <c r="O46" s="111" t="s">
        <v>51</v>
      </c>
    </row>
    <row r="47" spans="1:15" ht="30" x14ac:dyDescent="0.25">
      <c r="A47" s="111" t="s">
        <v>173</v>
      </c>
      <c r="B47" s="4" t="s">
        <v>94</v>
      </c>
      <c r="C47" s="4" t="s">
        <v>129</v>
      </c>
      <c r="D47" s="4" t="s">
        <v>137</v>
      </c>
      <c r="E47" s="111" t="s">
        <v>174</v>
      </c>
      <c r="F47" s="4" t="s">
        <v>175</v>
      </c>
      <c r="G47" s="69">
        <f t="shared" si="0"/>
        <v>828043.91</v>
      </c>
      <c r="H47" s="69">
        <v>828043.91</v>
      </c>
      <c r="I47" s="69"/>
      <c r="J47" s="111" t="s">
        <v>30</v>
      </c>
      <c r="K47" s="111" t="s">
        <v>23</v>
      </c>
      <c r="L47" s="111" t="s">
        <v>44</v>
      </c>
      <c r="M47" s="111" t="s">
        <v>32</v>
      </c>
      <c r="N47" s="111" t="s">
        <v>92</v>
      </c>
      <c r="O47" s="111" t="s">
        <v>45</v>
      </c>
    </row>
    <row r="48" spans="1:15" ht="30" x14ac:dyDescent="0.25">
      <c r="A48" s="111" t="s">
        <v>176</v>
      </c>
      <c r="B48" s="4" t="s">
        <v>166</v>
      </c>
      <c r="C48" s="4" t="s">
        <v>158</v>
      </c>
      <c r="D48" s="4" t="s">
        <v>159</v>
      </c>
      <c r="E48" s="111" t="s">
        <v>177</v>
      </c>
      <c r="F48" s="4" t="s">
        <v>178</v>
      </c>
      <c r="G48" s="69">
        <f t="shared" si="0"/>
        <v>660000</v>
      </c>
      <c r="H48" s="69">
        <v>660000</v>
      </c>
      <c r="I48" s="69"/>
      <c r="J48" s="111" t="s">
        <v>22</v>
      </c>
      <c r="K48" s="111" t="s">
        <v>23</v>
      </c>
      <c r="L48" s="111" t="s">
        <v>31</v>
      </c>
      <c r="M48" s="111" t="s">
        <v>37</v>
      </c>
      <c r="N48" s="111" t="s">
        <v>37</v>
      </c>
      <c r="O48" s="111" t="s">
        <v>51</v>
      </c>
    </row>
    <row r="49" spans="1:15" ht="45" x14ac:dyDescent="0.25">
      <c r="A49" s="111" t="s">
        <v>179</v>
      </c>
      <c r="B49" s="4" t="s">
        <v>170</v>
      </c>
      <c r="C49" s="4" t="s">
        <v>129</v>
      </c>
      <c r="D49" s="4" t="s">
        <v>137</v>
      </c>
      <c r="E49" s="111" t="s">
        <v>180</v>
      </c>
      <c r="F49" s="4" t="s">
        <v>181</v>
      </c>
      <c r="G49" s="69">
        <f t="shared" si="0"/>
        <v>100000</v>
      </c>
      <c r="H49" s="69">
        <v>100000</v>
      </c>
      <c r="I49" s="69"/>
      <c r="J49" s="111" t="s">
        <v>30</v>
      </c>
      <c r="K49" s="111" t="s">
        <v>23</v>
      </c>
      <c r="L49" s="111" t="s">
        <v>24</v>
      </c>
      <c r="M49" s="111" t="s">
        <v>24</v>
      </c>
      <c r="N49" s="111" t="s">
        <v>31</v>
      </c>
      <c r="O49" s="111" t="s">
        <v>51</v>
      </c>
    </row>
    <row r="50" spans="1:15" ht="30" x14ac:dyDescent="0.25">
      <c r="A50" s="111" t="s">
        <v>182</v>
      </c>
      <c r="B50" s="4" t="s">
        <v>166</v>
      </c>
      <c r="C50" s="4" t="s">
        <v>183</v>
      </c>
      <c r="D50" s="4" t="s">
        <v>184</v>
      </c>
      <c r="E50" s="111" t="s">
        <v>185</v>
      </c>
      <c r="F50" s="4" t="s">
        <v>186</v>
      </c>
      <c r="G50" s="69">
        <f t="shared" si="0"/>
        <v>866000</v>
      </c>
      <c r="H50" s="69">
        <v>866000</v>
      </c>
      <c r="I50" s="69"/>
      <c r="J50" s="111" t="s">
        <v>30</v>
      </c>
      <c r="K50" s="111" t="s">
        <v>23</v>
      </c>
      <c r="L50" s="111" t="s">
        <v>44</v>
      </c>
      <c r="M50" s="111" t="s">
        <v>32</v>
      </c>
      <c r="N50" s="111" t="s">
        <v>92</v>
      </c>
      <c r="O50" s="111" t="s">
        <v>45</v>
      </c>
    </row>
    <row r="51" spans="1:15" ht="30" x14ac:dyDescent="0.25">
      <c r="A51" s="111" t="s">
        <v>187</v>
      </c>
      <c r="B51" s="4" t="s">
        <v>94</v>
      </c>
      <c r="C51" s="4" t="s">
        <v>129</v>
      </c>
      <c r="D51" s="4" t="s">
        <v>130</v>
      </c>
      <c r="E51" s="111" t="s">
        <v>188</v>
      </c>
      <c r="F51" s="4" t="s">
        <v>189</v>
      </c>
      <c r="G51" s="69">
        <f t="shared" si="0"/>
        <v>165000</v>
      </c>
      <c r="H51" s="69">
        <v>165000</v>
      </c>
      <c r="I51" s="69"/>
      <c r="J51" s="111" t="s">
        <v>30</v>
      </c>
      <c r="K51" s="111" t="s">
        <v>23</v>
      </c>
      <c r="L51" s="111" t="s">
        <v>31</v>
      </c>
      <c r="M51" s="111" t="s">
        <v>37</v>
      </c>
      <c r="N51" s="111" t="s">
        <v>44</v>
      </c>
      <c r="O51" s="111" t="s">
        <v>38</v>
      </c>
    </row>
    <row r="52" spans="1:15" ht="30" x14ac:dyDescent="0.25">
      <c r="A52" s="111" t="s">
        <v>190</v>
      </c>
      <c r="B52" s="4" t="s">
        <v>94</v>
      </c>
      <c r="C52" s="4" t="s">
        <v>129</v>
      </c>
      <c r="D52" s="4" t="s">
        <v>130</v>
      </c>
      <c r="E52" s="111" t="s">
        <v>191</v>
      </c>
      <c r="F52" s="4" t="s">
        <v>192</v>
      </c>
      <c r="G52" s="69">
        <f t="shared" si="0"/>
        <v>180000</v>
      </c>
      <c r="H52" s="69">
        <v>180000</v>
      </c>
      <c r="I52" s="69"/>
      <c r="J52" s="111" t="s">
        <v>30</v>
      </c>
      <c r="K52" s="111" t="s">
        <v>23</v>
      </c>
      <c r="L52" s="111" t="s">
        <v>31</v>
      </c>
      <c r="M52" s="111" t="s">
        <v>37</v>
      </c>
      <c r="N52" s="111" t="s">
        <v>44</v>
      </c>
      <c r="O52" s="111" t="s">
        <v>38</v>
      </c>
    </row>
    <row r="53" spans="1:15" ht="30" x14ac:dyDescent="0.25">
      <c r="A53" s="111" t="s">
        <v>193</v>
      </c>
      <c r="B53" s="4" t="s">
        <v>166</v>
      </c>
      <c r="C53" s="4" t="s">
        <v>129</v>
      </c>
      <c r="D53" s="4" t="s">
        <v>130</v>
      </c>
      <c r="E53" s="111" t="s">
        <v>194</v>
      </c>
      <c r="F53" s="4" t="s">
        <v>195</v>
      </c>
      <c r="G53" s="69">
        <f t="shared" si="0"/>
        <v>880000</v>
      </c>
      <c r="H53" s="69">
        <v>880000</v>
      </c>
      <c r="I53" s="69"/>
      <c r="J53" s="111" t="s">
        <v>30</v>
      </c>
      <c r="K53" s="111" t="s">
        <v>23</v>
      </c>
      <c r="L53" s="111" t="s">
        <v>44</v>
      </c>
      <c r="M53" s="111" t="s">
        <v>32</v>
      </c>
      <c r="N53" s="111" t="s">
        <v>92</v>
      </c>
      <c r="O53" s="111" t="s">
        <v>45</v>
      </c>
    </row>
    <row r="54" spans="1:15" ht="30" x14ac:dyDescent="0.25">
      <c r="A54" s="111" t="s">
        <v>196</v>
      </c>
      <c r="B54" s="4" t="s">
        <v>197</v>
      </c>
      <c r="C54" s="4" t="s">
        <v>129</v>
      </c>
      <c r="D54" s="4" t="s">
        <v>137</v>
      </c>
      <c r="E54" s="111" t="s">
        <v>198</v>
      </c>
      <c r="F54" s="4" t="s">
        <v>199</v>
      </c>
      <c r="G54" s="69">
        <f t="shared" si="0"/>
        <v>785024</v>
      </c>
      <c r="H54" s="69">
        <v>635024</v>
      </c>
      <c r="I54" s="69">
        <v>150000</v>
      </c>
      <c r="J54" s="111" t="s">
        <v>30</v>
      </c>
      <c r="K54" s="111" t="s">
        <v>23</v>
      </c>
      <c r="L54" s="111" t="s">
        <v>92</v>
      </c>
      <c r="M54" s="111" t="s">
        <v>92</v>
      </c>
      <c r="N54" s="111" t="s">
        <v>51</v>
      </c>
      <c r="O54" s="111" t="s">
        <v>45</v>
      </c>
    </row>
    <row r="55" spans="1:15" ht="45" x14ac:dyDescent="0.25">
      <c r="A55" s="111" t="s">
        <v>200</v>
      </c>
      <c r="B55" s="4" t="s">
        <v>201</v>
      </c>
      <c r="C55" s="4" t="s">
        <v>17</v>
      </c>
      <c r="D55" s="4" t="s">
        <v>89</v>
      </c>
      <c r="E55" s="111" t="s">
        <v>202</v>
      </c>
      <c r="F55" s="4" t="s">
        <v>203</v>
      </c>
      <c r="G55" s="69">
        <f t="shared" si="0"/>
        <v>400000000</v>
      </c>
      <c r="H55" s="69">
        <v>100000000</v>
      </c>
      <c r="I55" s="69">
        <v>300000000</v>
      </c>
      <c r="J55" s="111" t="s">
        <v>21</v>
      </c>
      <c r="K55" s="111" t="s">
        <v>22</v>
      </c>
      <c r="L55" s="111" t="s">
        <v>30</v>
      </c>
      <c r="M55" s="111" t="s">
        <v>30</v>
      </c>
      <c r="N55" s="111" t="s">
        <v>23</v>
      </c>
      <c r="O55" s="111" t="s">
        <v>25</v>
      </c>
    </row>
    <row r="56" spans="1:15" ht="30" x14ac:dyDescent="0.25">
      <c r="A56" s="111" t="s">
        <v>204</v>
      </c>
      <c r="B56" s="4" t="s">
        <v>34</v>
      </c>
      <c r="C56" s="4" t="s">
        <v>101</v>
      </c>
      <c r="D56" s="4" t="s">
        <v>102</v>
      </c>
      <c r="E56" s="111" t="s">
        <v>205</v>
      </c>
      <c r="F56" s="4" t="s">
        <v>206</v>
      </c>
      <c r="G56" s="69">
        <f t="shared" si="0"/>
        <v>24996531.75</v>
      </c>
      <c r="H56" s="69">
        <v>24996531.75</v>
      </c>
      <c r="I56" s="69"/>
      <c r="J56" s="111" t="s">
        <v>21</v>
      </c>
      <c r="K56" s="111" t="s">
        <v>22</v>
      </c>
      <c r="L56" s="111" t="s">
        <v>23</v>
      </c>
      <c r="M56" s="111" t="s">
        <v>24</v>
      </c>
      <c r="N56" s="111" t="s">
        <v>24</v>
      </c>
      <c r="O56" s="111" t="s">
        <v>38</v>
      </c>
    </row>
    <row r="57" spans="1:15" ht="30" x14ac:dyDescent="0.25">
      <c r="A57" s="111" t="s">
        <v>207</v>
      </c>
      <c r="B57" s="4" t="s">
        <v>27</v>
      </c>
      <c r="C57" s="4" t="s">
        <v>106</v>
      </c>
      <c r="D57" s="4" t="s">
        <v>107</v>
      </c>
      <c r="E57" s="111" t="s">
        <v>208</v>
      </c>
      <c r="F57" s="4" t="s">
        <v>636</v>
      </c>
      <c r="G57" s="69">
        <f t="shared" si="0"/>
        <v>6772866.8399999999</v>
      </c>
      <c r="H57" s="69">
        <v>6772866.8399999999</v>
      </c>
      <c r="I57" s="69"/>
      <c r="J57" s="111" t="s">
        <v>21</v>
      </c>
      <c r="K57" s="111" t="s">
        <v>22</v>
      </c>
      <c r="L57" s="111" t="s">
        <v>23</v>
      </c>
      <c r="M57" s="111" t="s">
        <v>24</v>
      </c>
      <c r="N57" s="111" t="s">
        <v>31</v>
      </c>
      <c r="O57" s="111" t="s">
        <v>32</v>
      </c>
    </row>
    <row r="58" spans="1:15" ht="30" x14ac:dyDescent="0.25">
      <c r="A58" s="111" t="s">
        <v>209</v>
      </c>
      <c r="B58" s="4" t="s">
        <v>27</v>
      </c>
      <c r="C58" s="4" t="s">
        <v>17</v>
      </c>
      <c r="D58" s="4" t="s">
        <v>18</v>
      </c>
      <c r="E58" s="111" t="s">
        <v>210</v>
      </c>
      <c r="F58" s="114" t="s">
        <v>211</v>
      </c>
      <c r="G58" s="69">
        <f t="shared" si="0"/>
        <v>33400000</v>
      </c>
      <c r="H58" s="69">
        <v>33400000</v>
      </c>
      <c r="I58" s="69"/>
      <c r="J58" s="111" t="s">
        <v>30</v>
      </c>
      <c r="K58" s="111" t="s">
        <v>23</v>
      </c>
      <c r="L58" s="111" t="s">
        <v>24</v>
      </c>
      <c r="M58" s="111" t="s">
        <v>24</v>
      </c>
      <c r="N58" s="111" t="s">
        <v>31</v>
      </c>
      <c r="O58" s="111" t="s">
        <v>45</v>
      </c>
    </row>
    <row r="59" spans="1:15" ht="30" x14ac:dyDescent="0.25">
      <c r="A59" s="111" t="s">
        <v>212</v>
      </c>
      <c r="B59" s="4" t="s">
        <v>27</v>
      </c>
      <c r="C59" s="4" t="s">
        <v>106</v>
      </c>
      <c r="D59" s="4" t="s">
        <v>107</v>
      </c>
      <c r="E59" s="111" t="s">
        <v>213</v>
      </c>
      <c r="F59" s="4" t="s">
        <v>214</v>
      </c>
      <c r="G59" s="69">
        <f t="shared" si="0"/>
        <v>800000</v>
      </c>
      <c r="H59" s="69">
        <v>800000</v>
      </c>
      <c r="I59" s="69"/>
      <c r="J59" s="111" t="s">
        <v>21</v>
      </c>
      <c r="K59" s="111" t="s">
        <v>22</v>
      </c>
      <c r="L59" s="111" t="s">
        <v>22</v>
      </c>
      <c r="M59" s="111" t="s">
        <v>22</v>
      </c>
      <c r="N59" s="111" t="s">
        <v>30</v>
      </c>
      <c r="O59" s="111" t="s">
        <v>30</v>
      </c>
    </row>
    <row r="60" spans="1:15" ht="30" x14ac:dyDescent="0.25">
      <c r="A60" s="111" t="s">
        <v>215</v>
      </c>
      <c r="B60" s="4" t="s">
        <v>34</v>
      </c>
      <c r="C60" s="4" t="s">
        <v>17</v>
      </c>
      <c r="D60" s="4" t="s">
        <v>18</v>
      </c>
      <c r="E60" s="111" t="s">
        <v>35</v>
      </c>
      <c r="F60" s="113" t="s">
        <v>216</v>
      </c>
      <c r="G60" s="69">
        <f t="shared" si="0"/>
        <v>329649331.72000003</v>
      </c>
      <c r="H60" s="69">
        <v>14000000</v>
      </c>
      <c r="I60" s="69">
        <v>315649331.72000003</v>
      </c>
      <c r="J60" s="111" t="s">
        <v>30</v>
      </c>
      <c r="K60" s="111" t="s">
        <v>23</v>
      </c>
      <c r="L60" s="111" t="s">
        <v>23</v>
      </c>
      <c r="M60" s="111" t="s">
        <v>37</v>
      </c>
      <c r="N60" s="111" t="s">
        <v>44</v>
      </c>
      <c r="O60" s="111" t="s">
        <v>25</v>
      </c>
    </row>
    <row r="61" spans="1:15" ht="30" x14ac:dyDescent="0.25">
      <c r="A61" s="111" t="s">
        <v>217</v>
      </c>
      <c r="B61" s="4" t="s">
        <v>27</v>
      </c>
      <c r="C61" s="4" t="s">
        <v>106</v>
      </c>
      <c r="D61" s="4" t="s">
        <v>107</v>
      </c>
      <c r="E61" s="111" t="s">
        <v>218</v>
      </c>
      <c r="F61" s="4" t="s">
        <v>219</v>
      </c>
      <c r="G61" s="69">
        <f t="shared" si="0"/>
        <v>300000</v>
      </c>
      <c r="H61" s="69">
        <v>300000</v>
      </c>
      <c r="I61" s="69"/>
      <c r="J61" s="111" t="s">
        <v>21</v>
      </c>
      <c r="K61" s="111" t="s">
        <v>22</v>
      </c>
      <c r="L61" s="111" t="s">
        <v>22</v>
      </c>
      <c r="M61" s="111" t="s">
        <v>22</v>
      </c>
      <c r="N61" s="111" t="s">
        <v>30</v>
      </c>
      <c r="O61" s="111" t="s">
        <v>30</v>
      </c>
    </row>
    <row r="62" spans="1:15" ht="30" x14ac:dyDescent="0.25">
      <c r="A62" s="111" t="s">
        <v>221</v>
      </c>
      <c r="B62" s="4" t="s">
        <v>222</v>
      </c>
      <c r="C62" s="4" t="s">
        <v>17</v>
      </c>
      <c r="D62" s="4" t="s">
        <v>18</v>
      </c>
      <c r="E62" s="111" t="s">
        <v>220</v>
      </c>
      <c r="F62" s="4" t="s">
        <v>605</v>
      </c>
      <c r="G62" s="69">
        <f t="shared" si="0"/>
        <v>58000000</v>
      </c>
      <c r="H62" s="69">
        <v>58000000</v>
      </c>
      <c r="I62" s="69"/>
      <c r="J62" s="111" t="s">
        <v>23</v>
      </c>
      <c r="K62" s="111" t="s">
        <v>24</v>
      </c>
      <c r="L62" s="111" t="s">
        <v>31</v>
      </c>
      <c r="M62" s="111" t="s">
        <v>37</v>
      </c>
      <c r="N62" s="111" t="s">
        <v>44</v>
      </c>
      <c r="O62" s="111" t="s">
        <v>25</v>
      </c>
    </row>
    <row r="63" spans="1:15" ht="30" x14ac:dyDescent="0.25">
      <c r="A63" s="111" t="s">
        <v>223</v>
      </c>
      <c r="B63" s="4" t="s">
        <v>27</v>
      </c>
      <c r="C63" s="4" t="s">
        <v>106</v>
      </c>
      <c r="D63" s="4" t="s">
        <v>107</v>
      </c>
      <c r="E63" s="111" t="s">
        <v>224</v>
      </c>
      <c r="F63" s="4" t="s">
        <v>225</v>
      </c>
      <c r="G63" s="69">
        <f t="shared" si="0"/>
        <v>1000000</v>
      </c>
      <c r="H63" s="69">
        <v>1000000</v>
      </c>
      <c r="I63" s="69"/>
      <c r="J63" s="111" t="s">
        <v>21</v>
      </c>
      <c r="K63" s="111" t="s">
        <v>22</v>
      </c>
      <c r="L63" s="111" t="s">
        <v>22</v>
      </c>
      <c r="M63" s="111" t="s">
        <v>22</v>
      </c>
      <c r="N63" s="111" t="s">
        <v>30</v>
      </c>
      <c r="O63" s="111" t="s">
        <v>24</v>
      </c>
    </row>
    <row r="64" spans="1:15" ht="30" x14ac:dyDescent="0.25">
      <c r="A64" s="111" t="s">
        <v>226</v>
      </c>
      <c r="B64" s="4" t="s">
        <v>27</v>
      </c>
      <c r="C64" s="4" t="s">
        <v>17</v>
      </c>
      <c r="D64" s="4" t="s">
        <v>18</v>
      </c>
      <c r="E64" s="111" t="s">
        <v>227</v>
      </c>
      <c r="F64" s="4" t="s">
        <v>592</v>
      </c>
      <c r="G64" s="69">
        <f t="shared" si="0"/>
        <v>2600000</v>
      </c>
      <c r="H64" s="69">
        <v>2600000</v>
      </c>
      <c r="I64" s="69"/>
      <c r="J64" s="111" t="s">
        <v>21</v>
      </c>
      <c r="K64" s="111" t="s">
        <v>22</v>
      </c>
      <c r="L64" s="111" t="s">
        <v>22</v>
      </c>
      <c r="M64" s="111" t="s">
        <v>30</v>
      </c>
      <c r="N64" s="111" t="s">
        <v>23</v>
      </c>
      <c r="O64" s="111" t="s">
        <v>37</v>
      </c>
    </row>
    <row r="65" spans="1:15" ht="30" x14ac:dyDescent="0.25">
      <c r="A65" s="111" t="s">
        <v>228</v>
      </c>
      <c r="B65" s="4" t="s">
        <v>27</v>
      </c>
      <c r="C65" s="4" t="s">
        <v>106</v>
      </c>
      <c r="D65" s="4" t="s">
        <v>107</v>
      </c>
      <c r="E65" s="111" t="s">
        <v>229</v>
      </c>
      <c r="F65" s="4" t="s">
        <v>230</v>
      </c>
      <c r="G65" s="69">
        <f t="shared" si="0"/>
        <v>700000</v>
      </c>
      <c r="H65" s="69">
        <v>700000</v>
      </c>
      <c r="I65" s="69"/>
      <c r="J65" s="111" t="s">
        <v>21</v>
      </c>
      <c r="K65" s="111" t="s">
        <v>22</v>
      </c>
      <c r="L65" s="111" t="s">
        <v>22</v>
      </c>
      <c r="M65" s="111" t="s">
        <v>22</v>
      </c>
      <c r="N65" s="111" t="s">
        <v>30</v>
      </c>
      <c r="O65" s="111" t="s">
        <v>30</v>
      </c>
    </row>
    <row r="66" spans="1:15" ht="30" x14ac:dyDescent="0.25">
      <c r="A66" s="111" t="s">
        <v>231</v>
      </c>
      <c r="B66" s="4" t="s">
        <v>27</v>
      </c>
      <c r="C66" s="4" t="s">
        <v>106</v>
      </c>
      <c r="D66" s="4" t="s">
        <v>107</v>
      </c>
      <c r="E66" s="111" t="s">
        <v>232</v>
      </c>
      <c r="F66" s="4" t="s">
        <v>233</v>
      </c>
      <c r="G66" s="69">
        <f t="shared" si="0"/>
        <v>1200000</v>
      </c>
      <c r="H66" s="69">
        <v>1200000</v>
      </c>
      <c r="I66" s="69"/>
      <c r="J66" s="111" t="s">
        <v>21</v>
      </c>
      <c r="K66" s="111" t="s">
        <v>22</v>
      </c>
      <c r="L66" s="111" t="s">
        <v>22</v>
      </c>
      <c r="M66" s="111" t="s">
        <v>22</v>
      </c>
      <c r="N66" s="111" t="s">
        <v>30</v>
      </c>
      <c r="O66" s="111" t="s">
        <v>24</v>
      </c>
    </row>
    <row r="67" spans="1:15" ht="30" x14ac:dyDescent="0.25">
      <c r="A67" s="111" t="s">
        <v>740</v>
      </c>
      <c r="B67" s="4" t="s">
        <v>234</v>
      </c>
      <c r="C67" s="4" t="s">
        <v>17</v>
      </c>
      <c r="D67" s="4" t="s">
        <v>89</v>
      </c>
      <c r="E67" s="111" t="s">
        <v>235</v>
      </c>
      <c r="F67" s="4" t="s">
        <v>236</v>
      </c>
      <c r="G67" s="69">
        <f t="shared" si="0"/>
        <v>69144200</v>
      </c>
      <c r="H67" s="69">
        <v>24444200</v>
      </c>
      <c r="I67" s="69">
        <v>44700000</v>
      </c>
      <c r="J67" s="111" t="s">
        <v>21</v>
      </c>
      <c r="K67" s="111" t="s">
        <v>22</v>
      </c>
      <c r="L67" s="111" t="s">
        <v>31</v>
      </c>
      <c r="M67" s="111" t="s">
        <v>32</v>
      </c>
      <c r="N67" s="111" t="s">
        <v>92</v>
      </c>
      <c r="O67" s="111" t="s">
        <v>25</v>
      </c>
    </row>
    <row r="68" spans="1:15" ht="30" x14ac:dyDescent="0.25">
      <c r="A68" s="111" t="s">
        <v>741</v>
      </c>
      <c r="B68" s="4" t="s">
        <v>234</v>
      </c>
      <c r="C68" s="4" t="s">
        <v>17</v>
      </c>
      <c r="D68" s="4" t="s">
        <v>89</v>
      </c>
      <c r="E68" s="111" t="s">
        <v>237</v>
      </c>
      <c r="F68" s="4" t="s">
        <v>238</v>
      </c>
      <c r="G68" s="69">
        <f t="shared" si="0"/>
        <v>30846400</v>
      </c>
      <c r="H68" s="69">
        <v>30846400</v>
      </c>
      <c r="I68" s="69"/>
      <c r="J68" s="111" t="s">
        <v>21</v>
      </c>
      <c r="K68" s="111" t="s">
        <v>22</v>
      </c>
      <c r="L68" s="111" t="s">
        <v>30</v>
      </c>
      <c r="M68" s="111" t="s">
        <v>32</v>
      </c>
      <c r="N68" s="111" t="s">
        <v>32</v>
      </c>
      <c r="O68" s="111" t="s">
        <v>239</v>
      </c>
    </row>
    <row r="69" spans="1:15" x14ac:dyDescent="0.25">
      <c r="A69" s="111" t="s">
        <v>742</v>
      </c>
      <c r="B69" s="4" t="s">
        <v>27</v>
      </c>
      <c r="C69" s="4" t="s">
        <v>17</v>
      </c>
      <c r="D69" s="4" t="s">
        <v>89</v>
      </c>
      <c r="E69" s="111" t="s">
        <v>240</v>
      </c>
      <c r="F69" s="4" t="s">
        <v>241</v>
      </c>
      <c r="G69" s="69">
        <f t="shared" si="0"/>
        <v>10782712.310000001</v>
      </c>
      <c r="H69" s="69">
        <v>10782712.310000001</v>
      </c>
      <c r="I69" s="69"/>
      <c r="J69" s="111" t="s">
        <v>30</v>
      </c>
      <c r="K69" s="111" t="s">
        <v>23</v>
      </c>
      <c r="L69" s="111" t="s">
        <v>23</v>
      </c>
      <c r="M69" s="111" t="s">
        <v>24</v>
      </c>
      <c r="N69" s="111" t="s">
        <v>31</v>
      </c>
      <c r="O69" s="111" t="s">
        <v>45</v>
      </c>
    </row>
    <row r="70" spans="1:15" ht="30" x14ac:dyDescent="0.25">
      <c r="A70" s="111" t="s">
        <v>743</v>
      </c>
      <c r="B70" s="4" t="s">
        <v>27</v>
      </c>
      <c r="C70" s="4" t="s">
        <v>17</v>
      </c>
      <c r="D70" s="4" t="s">
        <v>89</v>
      </c>
      <c r="E70" s="111" t="s">
        <v>242</v>
      </c>
      <c r="F70" s="4" t="s">
        <v>243</v>
      </c>
      <c r="G70" s="69">
        <f t="shared" si="0"/>
        <v>16228083.380000001</v>
      </c>
      <c r="H70" s="69">
        <v>16228083.380000001</v>
      </c>
      <c r="I70" s="69"/>
      <c r="J70" s="111" t="s">
        <v>30</v>
      </c>
      <c r="K70" s="111" t="s">
        <v>23</v>
      </c>
      <c r="L70" s="111" t="s">
        <v>23</v>
      </c>
      <c r="M70" s="111" t="s">
        <v>32</v>
      </c>
      <c r="N70" s="111" t="s">
        <v>32</v>
      </c>
      <c r="O70" s="111" t="s">
        <v>25</v>
      </c>
    </row>
    <row r="71" spans="1:15" x14ac:dyDescent="0.25">
      <c r="A71" s="111" t="s">
        <v>744</v>
      </c>
      <c r="B71" s="4" t="s">
        <v>27</v>
      </c>
      <c r="C71" s="4" t="s">
        <v>17</v>
      </c>
      <c r="D71" s="4" t="s">
        <v>89</v>
      </c>
      <c r="E71" s="111" t="s">
        <v>244</v>
      </c>
      <c r="F71" s="4" t="s">
        <v>245</v>
      </c>
      <c r="G71" s="69">
        <f t="shared" ref="G71:G131" si="1">H71+I71</f>
        <v>17000000</v>
      </c>
      <c r="H71" s="69">
        <v>8000000</v>
      </c>
      <c r="I71" s="69">
        <v>9000000</v>
      </c>
      <c r="J71" s="111" t="s">
        <v>30</v>
      </c>
      <c r="K71" s="111" t="s">
        <v>23</v>
      </c>
      <c r="L71" s="111" t="s">
        <v>23</v>
      </c>
      <c r="M71" s="111" t="s">
        <v>32</v>
      </c>
      <c r="N71" s="111" t="s">
        <v>32</v>
      </c>
      <c r="O71" s="111" t="s">
        <v>25</v>
      </c>
    </row>
    <row r="72" spans="1:15" ht="30" x14ac:dyDescent="0.25">
      <c r="A72" s="111" t="s">
        <v>745</v>
      </c>
      <c r="B72" s="4" t="s">
        <v>27</v>
      </c>
      <c r="C72" s="4" t="s">
        <v>17</v>
      </c>
      <c r="D72" s="4" t="s">
        <v>89</v>
      </c>
      <c r="E72" s="111" t="s">
        <v>246</v>
      </c>
      <c r="F72" s="4" t="s">
        <v>247</v>
      </c>
      <c r="G72" s="69">
        <f t="shared" si="1"/>
        <v>4813239.0599999996</v>
      </c>
      <c r="H72" s="69">
        <v>4813239.0599999996</v>
      </c>
      <c r="I72" s="69"/>
      <c r="J72" s="111" t="s">
        <v>30</v>
      </c>
      <c r="K72" s="111" t="s">
        <v>23</v>
      </c>
      <c r="L72" s="111" t="s">
        <v>31</v>
      </c>
      <c r="M72" s="111" t="s">
        <v>37</v>
      </c>
      <c r="N72" s="111" t="s">
        <v>44</v>
      </c>
      <c r="O72" s="111" t="s">
        <v>38</v>
      </c>
    </row>
    <row r="73" spans="1:15" ht="45" x14ac:dyDescent="0.25">
      <c r="A73" s="111" t="s">
        <v>746</v>
      </c>
      <c r="B73" s="114" t="s">
        <v>248</v>
      </c>
      <c r="C73" s="4" t="s">
        <v>129</v>
      </c>
      <c r="D73" s="4" t="s">
        <v>249</v>
      </c>
      <c r="E73" s="111" t="s">
        <v>250</v>
      </c>
      <c r="F73" s="4" t="s">
        <v>251</v>
      </c>
      <c r="G73" s="69">
        <f t="shared" si="1"/>
        <v>2816790.8</v>
      </c>
      <c r="H73" s="69">
        <v>2816790.8</v>
      </c>
      <c r="I73" s="69"/>
      <c r="J73" s="111" t="s">
        <v>21</v>
      </c>
      <c r="K73" s="111" t="s">
        <v>22</v>
      </c>
      <c r="L73" s="111" t="s">
        <v>23</v>
      </c>
      <c r="M73" s="111" t="s">
        <v>24</v>
      </c>
      <c r="N73" s="111" t="s">
        <v>24</v>
      </c>
      <c r="O73" s="111" t="s">
        <v>32</v>
      </c>
    </row>
    <row r="74" spans="1:15" ht="45" x14ac:dyDescent="0.25">
      <c r="A74" s="111" t="s">
        <v>747</v>
      </c>
      <c r="B74" s="114" t="s">
        <v>248</v>
      </c>
      <c r="C74" s="4" t="s">
        <v>129</v>
      </c>
      <c r="D74" s="4" t="s">
        <v>249</v>
      </c>
      <c r="E74" s="111" t="s">
        <v>252</v>
      </c>
      <c r="F74" s="4" t="s">
        <v>253</v>
      </c>
      <c r="G74" s="69">
        <f t="shared" si="1"/>
        <v>2000000</v>
      </c>
      <c r="H74" s="69">
        <v>2000000</v>
      </c>
      <c r="I74" s="69"/>
      <c r="J74" s="111" t="s">
        <v>21</v>
      </c>
      <c r="K74" s="111" t="s">
        <v>22</v>
      </c>
      <c r="L74" s="111" t="s">
        <v>23</v>
      </c>
      <c r="M74" s="111" t="s">
        <v>24</v>
      </c>
      <c r="N74" s="111" t="s">
        <v>24</v>
      </c>
      <c r="O74" s="111" t="s">
        <v>37</v>
      </c>
    </row>
    <row r="75" spans="1:15" ht="45" x14ac:dyDescent="0.25">
      <c r="A75" s="111" t="s">
        <v>748</v>
      </c>
      <c r="B75" s="114" t="s">
        <v>248</v>
      </c>
      <c r="C75" s="4" t="s">
        <v>129</v>
      </c>
      <c r="D75" s="4" t="s">
        <v>249</v>
      </c>
      <c r="E75" s="111" t="s">
        <v>254</v>
      </c>
      <c r="F75" s="4" t="s">
        <v>255</v>
      </c>
      <c r="G75" s="69">
        <f t="shared" si="1"/>
        <v>1000000</v>
      </c>
      <c r="H75" s="69">
        <v>1000000</v>
      </c>
      <c r="I75" s="69"/>
      <c r="J75" s="111" t="s">
        <v>21</v>
      </c>
      <c r="K75" s="111" t="s">
        <v>22</v>
      </c>
      <c r="L75" s="111" t="s">
        <v>23</v>
      </c>
      <c r="M75" s="111" t="s">
        <v>24</v>
      </c>
      <c r="N75" s="111" t="s">
        <v>24</v>
      </c>
      <c r="O75" s="111" t="s">
        <v>37</v>
      </c>
    </row>
    <row r="76" spans="1:15" ht="45" x14ac:dyDescent="0.25">
      <c r="A76" s="111" t="s">
        <v>749</v>
      </c>
      <c r="B76" s="114" t="s">
        <v>248</v>
      </c>
      <c r="C76" s="4" t="s">
        <v>129</v>
      </c>
      <c r="D76" s="4" t="s">
        <v>249</v>
      </c>
      <c r="E76" s="111" t="s">
        <v>256</v>
      </c>
      <c r="F76" s="4" t="s">
        <v>257</v>
      </c>
      <c r="G76" s="69">
        <f t="shared" si="1"/>
        <v>1169279.19</v>
      </c>
      <c r="H76" s="69">
        <v>1169279.19</v>
      </c>
      <c r="I76" s="69"/>
      <c r="J76" s="111" t="s">
        <v>21</v>
      </c>
      <c r="K76" s="111" t="s">
        <v>22</v>
      </c>
      <c r="L76" s="111" t="s">
        <v>23</v>
      </c>
      <c r="M76" s="111" t="s">
        <v>24</v>
      </c>
      <c r="N76" s="111" t="s">
        <v>24</v>
      </c>
      <c r="O76" s="111" t="s">
        <v>37</v>
      </c>
    </row>
    <row r="77" spans="1:15" ht="45" x14ac:dyDescent="0.25">
      <c r="A77" s="111" t="s">
        <v>750</v>
      </c>
      <c r="B77" s="114" t="s">
        <v>248</v>
      </c>
      <c r="C77" s="4" t="s">
        <v>129</v>
      </c>
      <c r="D77" s="4" t="s">
        <v>249</v>
      </c>
      <c r="E77" s="111" t="s">
        <v>258</v>
      </c>
      <c r="F77" s="4" t="s">
        <v>259</v>
      </c>
      <c r="G77" s="69">
        <f t="shared" si="1"/>
        <v>2603497.2999999998</v>
      </c>
      <c r="H77" s="69">
        <v>2603497.2999999998</v>
      </c>
      <c r="I77" s="69"/>
      <c r="J77" s="111" t="s">
        <v>21</v>
      </c>
      <c r="K77" s="111" t="s">
        <v>22</v>
      </c>
      <c r="L77" s="111" t="s">
        <v>23</v>
      </c>
      <c r="M77" s="111" t="s">
        <v>24</v>
      </c>
      <c r="N77" s="111" t="s">
        <v>24</v>
      </c>
      <c r="O77" s="111" t="s">
        <v>32</v>
      </c>
    </row>
    <row r="78" spans="1:15" ht="45" x14ac:dyDescent="0.25">
      <c r="A78" s="111" t="s">
        <v>751</v>
      </c>
      <c r="B78" s="114" t="s">
        <v>248</v>
      </c>
      <c r="C78" s="4" t="s">
        <v>129</v>
      </c>
      <c r="D78" s="4" t="s">
        <v>249</v>
      </c>
      <c r="E78" s="111" t="s">
        <v>260</v>
      </c>
      <c r="F78" s="4" t="s">
        <v>261</v>
      </c>
      <c r="G78" s="69">
        <f t="shared" si="1"/>
        <v>700000</v>
      </c>
      <c r="H78" s="69">
        <v>700000</v>
      </c>
      <c r="I78" s="69"/>
      <c r="J78" s="111" t="s">
        <v>21</v>
      </c>
      <c r="K78" s="111" t="s">
        <v>22</v>
      </c>
      <c r="L78" s="111" t="s">
        <v>23</v>
      </c>
      <c r="M78" s="111" t="s">
        <v>24</v>
      </c>
      <c r="N78" s="111" t="s">
        <v>24</v>
      </c>
      <c r="O78" s="111" t="s">
        <v>37</v>
      </c>
    </row>
    <row r="79" spans="1:15" ht="45" x14ac:dyDescent="0.25">
      <c r="A79" s="111" t="s">
        <v>752</v>
      </c>
      <c r="B79" s="114" t="s">
        <v>248</v>
      </c>
      <c r="C79" s="4" t="s">
        <v>129</v>
      </c>
      <c r="D79" s="4" t="s">
        <v>249</v>
      </c>
      <c r="E79" s="111" t="s">
        <v>262</v>
      </c>
      <c r="F79" s="4" t="s">
        <v>263</v>
      </c>
      <c r="G79" s="69">
        <f t="shared" si="1"/>
        <v>708497.3</v>
      </c>
      <c r="H79" s="69">
        <v>708497.3</v>
      </c>
      <c r="I79" s="69"/>
      <c r="J79" s="111" t="s">
        <v>21</v>
      </c>
      <c r="K79" s="111" t="s">
        <v>22</v>
      </c>
      <c r="L79" s="111" t="s">
        <v>23</v>
      </c>
      <c r="M79" s="111" t="s">
        <v>24</v>
      </c>
      <c r="N79" s="111" t="s">
        <v>24</v>
      </c>
      <c r="O79" s="111" t="s">
        <v>37</v>
      </c>
    </row>
    <row r="80" spans="1:15" ht="45" x14ac:dyDescent="0.25">
      <c r="A80" s="111" t="s">
        <v>753</v>
      </c>
      <c r="B80" s="114" t="s">
        <v>248</v>
      </c>
      <c r="C80" s="4" t="s">
        <v>129</v>
      </c>
      <c r="D80" s="4" t="s">
        <v>249</v>
      </c>
      <c r="E80" s="111" t="s">
        <v>264</v>
      </c>
      <c r="F80" s="4" t="s">
        <v>265</v>
      </c>
      <c r="G80" s="69">
        <f t="shared" si="1"/>
        <v>1000000</v>
      </c>
      <c r="H80" s="69">
        <v>1000000</v>
      </c>
      <c r="I80" s="69"/>
      <c r="J80" s="111" t="s">
        <v>21</v>
      </c>
      <c r="K80" s="111" t="s">
        <v>22</v>
      </c>
      <c r="L80" s="111" t="s">
        <v>23</v>
      </c>
      <c r="M80" s="111" t="s">
        <v>24</v>
      </c>
      <c r="N80" s="111" t="s">
        <v>24</v>
      </c>
      <c r="O80" s="111" t="s">
        <v>37</v>
      </c>
    </row>
    <row r="81" spans="1:15" ht="45" x14ac:dyDescent="0.25">
      <c r="A81" s="111" t="s">
        <v>754</v>
      </c>
      <c r="B81" s="114" t="s">
        <v>248</v>
      </c>
      <c r="C81" s="4" t="s">
        <v>129</v>
      </c>
      <c r="D81" s="4" t="s">
        <v>249</v>
      </c>
      <c r="E81" s="111" t="s">
        <v>266</v>
      </c>
      <c r="F81" s="4" t="s">
        <v>267</v>
      </c>
      <c r="G81" s="69">
        <f t="shared" si="1"/>
        <v>436758</v>
      </c>
      <c r="H81" s="69">
        <v>436758</v>
      </c>
      <c r="I81" s="69"/>
      <c r="J81" s="111" t="s">
        <v>21</v>
      </c>
      <c r="K81" s="111" t="s">
        <v>22</v>
      </c>
      <c r="L81" s="111" t="s">
        <v>23</v>
      </c>
      <c r="M81" s="111" t="s">
        <v>24</v>
      </c>
      <c r="N81" s="111" t="s">
        <v>24</v>
      </c>
      <c r="O81" s="111" t="s">
        <v>37</v>
      </c>
    </row>
    <row r="82" spans="1:15" ht="45" x14ac:dyDescent="0.25">
      <c r="A82" s="111" t="s">
        <v>755</v>
      </c>
      <c r="B82" s="114" t="s">
        <v>248</v>
      </c>
      <c r="C82" s="4" t="s">
        <v>129</v>
      </c>
      <c r="D82" s="4" t="s">
        <v>249</v>
      </c>
      <c r="E82" s="111" t="s">
        <v>268</v>
      </c>
      <c r="F82" s="4" t="s">
        <v>269</v>
      </c>
      <c r="G82" s="69">
        <f t="shared" si="1"/>
        <v>2200000</v>
      </c>
      <c r="H82" s="69">
        <v>2200000</v>
      </c>
      <c r="I82" s="69"/>
      <c r="J82" s="111" t="s">
        <v>21</v>
      </c>
      <c r="K82" s="111" t="s">
        <v>22</v>
      </c>
      <c r="L82" s="111" t="s">
        <v>23</v>
      </c>
      <c r="M82" s="111" t="s">
        <v>24</v>
      </c>
      <c r="N82" s="111" t="s">
        <v>24</v>
      </c>
      <c r="O82" s="111" t="s">
        <v>32</v>
      </c>
    </row>
    <row r="83" spans="1:15" ht="45" x14ac:dyDescent="0.25">
      <c r="A83" s="111" t="s">
        <v>756</v>
      </c>
      <c r="B83" s="114" t="s">
        <v>248</v>
      </c>
      <c r="C83" s="4" t="s">
        <v>129</v>
      </c>
      <c r="D83" s="4" t="s">
        <v>249</v>
      </c>
      <c r="E83" s="111" t="s">
        <v>270</v>
      </c>
      <c r="F83" s="4" t="s">
        <v>271</v>
      </c>
      <c r="G83" s="69">
        <f t="shared" si="1"/>
        <v>123500</v>
      </c>
      <c r="H83" s="69">
        <v>123500</v>
      </c>
      <c r="I83" s="69"/>
      <c r="J83" s="111" t="s">
        <v>21</v>
      </c>
      <c r="K83" s="111" t="s">
        <v>22</v>
      </c>
      <c r="L83" s="111" t="s">
        <v>23</v>
      </c>
      <c r="M83" s="111" t="s">
        <v>24</v>
      </c>
      <c r="N83" s="111" t="s">
        <v>24</v>
      </c>
      <c r="O83" s="111" t="s">
        <v>24</v>
      </c>
    </row>
    <row r="84" spans="1:15" s="32" customFormat="1" ht="45" x14ac:dyDescent="0.25">
      <c r="A84" s="111" t="s">
        <v>757</v>
      </c>
      <c r="B84" s="114" t="s">
        <v>248</v>
      </c>
      <c r="C84" s="4" t="s">
        <v>129</v>
      </c>
      <c r="D84" s="4" t="s">
        <v>249</v>
      </c>
      <c r="E84" s="111" t="s">
        <v>272</v>
      </c>
      <c r="F84" s="4" t="s">
        <v>273</v>
      </c>
      <c r="G84" s="69">
        <f t="shared" si="1"/>
        <v>3425140</v>
      </c>
      <c r="H84" s="69">
        <v>3425140</v>
      </c>
      <c r="I84" s="69"/>
      <c r="J84" s="111" t="s">
        <v>21</v>
      </c>
      <c r="K84" s="111" t="s">
        <v>22</v>
      </c>
      <c r="L84" s="111" t="s">
        <v>23</v>
      </c>
      <c r="M84" s="111" t="s">
        <v>24</v>
      </c>
      <c r="N84" s="111" t="s">
        <v>24</v>
      </c>
      <c r="O84" s="111" t="s">
        <v>32</v>
      </c>
    </row>
    <row r="85" spans="1:15" ht="45" x14ac:dyDescent="0.25">
      <c r="A85" s="111" t="s">
        <v>758</v>
      </c>
      <c r="B85" s="114" t="s">
        <v>248</v>
      </c>
      <c r="C85" s="4" t="s">
        <v>129</v>
      </c>
      <c r="D85" s="4" t="s">
        <v>249</v>
      </c>
      <c r="E85" s="111" t="s">
        <v>274</v>
      </c>
      <c r="F85" s="4" t="s">
        <v>275</v>
      </c>
      <c r="G85" s="69">
        <f t="shared" si="1"/>
        <v>243384</v>
      </c>
      <c r="H85" s="69">
        <v>243384</v>
      </c>
      <c r="I85" s="69"/>
      <c r="J85" s="111" t="s">
        <v>21</v>
      </c>
      <c r="K85" s="111" t="s">
        <v>22</v>
      </c>
      <c r="L85" s="111" t="s">
        <v>23</v>
      </c>
      <c r="M85" s="111" t="s">
        <v>24</v>
      </c>
      <c r="N85" s="111" t="s">
        <v>24</v>
      </c>
      <c r="O85" s="111" t="s">
        <v>37</v>
      </c>
    </row>
    <row r="86" spans="1:15" ht="45" x14ac:dyDescent="0.25">
      <c r="A86" s="111" t="s">
        <v>759</v>
      </c>
      <c r="B86" s="114" t="s">
        <v>248</v>
      </c>
      <c r="C86" s="4" t="s">
        <v>129</v>
      </c>
      <c r="D86" s="4" t="s">
        <v>249</v>
      </c>
      <c r="E86" s="111" t="s">
        <v>276</v>
      </c>
      <c r="F86" s="4" t="s">
        <v>277</v>
      </c>
      <c r="G86" s="69">
        <f t="shared" si="1"/>
        <v>145000</v>
      </c>
      <c r="H86" s="69">
        <v>145000</v>
      </c>
      <c r="I86" s="69"/>
      <c r="J86" s="111" t="s">
        <v>21</v>
      </c>
      <c r="K86" s="111" t="s">
        <v>22</v>
      </c>
      <c r="L86" s="111" t="s">
        <v>23</v>
      </c>
      <c r="M86" s="111" t="s">
        <v>24</v>
      </c>
      <c r="N86" s="111" t="s">
        <v>24</v>
      </c>
      <c r="O86" s="111" t="s">
        <v>24</v>
      </c>
    </row>
    <row r="87" spans="1:15" ht="45" x14ac:dyDescent="0.25">
      <c r="A87" s="111" t="s">
        <v>760</v>
      </c>
      <c r="B87" s="114" t="s">
        <v>248</v>
      </c>
      <c r="C87" s="4" t="s">
        <v>129</v>
      </c>
      <c r="D87" s="4" t="s">
        <v>249</v>
      </c>
      <c r="E87" s="111" t="s">
        <v>278</v>
      </c>
      <c r="F87" s="4" t="s">
        <v>279</v>
      </c>
      <c r="G87" s="69">
        <f t="shared" si="1"/>
        <v>156913</v>
      </c>
      <c r="H87" s="69">
        <v>156913</v>
      </c>
      <c r="I87" s="69"/>
      <c r="J87" s="111" t="s">
        <v>21</v>
      </c>
      <c r="K87" s="111" t="s">
        <v>22</v>
      </c>
      <c r="L87" s="111" t="s">
        <v>23</v>
      </c>
      <c r="M87" s="111" t="s">
        <v>24</v>
      </c>
      <c r="N87" s="111" t="s">
        <v>24</v>
      </c>
      <c r="O87" s="111" t="s">
        <v>24</v>
      </c>
    </row>
    <row r="88" spans="1:15" ht="45" x14ac:dyDescent="0.25">
      <c r="A88" s="111" t="s">
        <v>761</v>
      </c>
      <c r="B88" s="114" t="s">
        <v>248</v>
      </c>
      <c r="C88" s="4" t="s">
        <v>129</v>
      </c>
      <c r="D88" s="4" t="s">
        <v>249</v>
      </c>
      <c r="E88" s="111" t="s">
        <v>280</v>
      </c>
      <c r="F88" s="4" t="s">
        <v>281</v>
      </c>
      <c r="G88" s="69">
        <f t="shared" si="1"/>
        <v>250000</v>
      </c>
      <c r="H88" s="69">
        <v>250000</v>
      </c>
      <c r="I88" s="69"/>
      <c r="J88" s="111" t="s">
        <v>21</v>
      </c>
      <c r="K88" s="111" t="s">
        <v>22</v>
      </c>
      <c r="L88" s="111" t="s">
        <v>23</v>
      </c>
      <c r="M88" s="111" t="s">
        <v>24</v>
      </c>
      <c r="N88" s="111" t="s">
        <v>24</v>
      </c>
      <c r="O88" s="111" t="s">
        <v>37</v>
      </c>
    </row>
    <row r="89" spans="1:15" ht="45" x14ac:dyDescent="0.25">
      <c r="A89" s="111" t="s">
        <v>762</v>
      </c>
      <c r="B89" s="114" t="s">
        <v>248</v>
      </c>
      <c r="C89" s="4" t="s">
        <v>129</v>
      </c>
      <c r="D89" s="4" t="s">
        <v>249</v>
      </c>
      <c r="E89" s="111" t="s">
        <v>282</v>
      </c>
      <c r="F89" s="4" t="s">
        <v>283</v>
      </c>
      <c r="G89" s="69">
        <f t="shared" si="1"/>
        <v>130290</v>
      </c>
      <c r="H89" s="69">
        <v>130290</v>
      </c>
      <c r="I89" s="69"/>
      <c r="J89" s="111" t="s">
        <v>21</v>
      </c>
      <c r="K89" s="111" t="s">
        <v>22</v>
      </c>
      <c r="L89" s="111" t="s">
        <v>23</v>
      </c>
      <c r="M89" s="111" t="s">
        <v>24</v>
      </c>
      <c r="N89" s="111" t="s">
        <v>24</v>
      </c>
      <c r="O89" s="111" t="s">
        <v>24</v>
      </c>
    </row>
    <row r="90" spans="1:15" ht="45" x14ac:dyDescent="0.25">
      <c r="A90" s="111" t="s">
        <v>763</v>
      </c>
      <c r="B90" s="114" t="s">
        <v>248</v>
      </c>
      <c r="C90" s="4" t="s">
        <v>129</v>
      </c>
      <c r="D90" s="4" t="s">
        <v>249</v>
      </c>
      <c r="E90" s="111" t="s">
        <v>284</v>
      </c>
      <c r="F90" s="4" t="s">
        <v>285</v>
      </c>
      <c r="G90" s="69">
        <f t="shared" si="1"/>
        <v>1000000</v>
      </c>
      <c r="H90" s="69">
        <v>1000000</v>
      </c>
      <c r="I90" s="69"/>
      <c r="J90" s="111" t="s">
        <v>21</v>
      </c>
      <c r="K90" s="111" t="s">
        <v>22</v>
      </c>
      <c r="L90" s="111" t="s">
        <v>23</v>
      </c>
      <c r="M90" s="111" t="s">
        <v>24</v>
      </c>
      <c r="N90" s="111" t="s">
        <v>24</v>
      </c>
      <c r="O90" s="111" t="s">
        <v>37</v>
      </c>
    </row>
    <row r="91" spans="1:15" ht="45" x14ac:dyDescent="0.25">
      <c r="A91" s="111" t="s">
        <v>764</v>
      </c>
      <c r="B91" s="114" t="s">
        <v>248</v>
      </c>
      <c r="C91" s="4" t="s">
        <v>129</v>
      </c>
      <c r="D91" s="4" t="s">
        <v>249</v>
      </c>
      <c r="E91" s="111" t="s">
        <v>286</v>
      </c>
      <c r="F91" s="4" t="s">
        <v>287</v>
      </c>
      <c r="G91" s="69">
        <f t="shared" si="1"/>
        <v>128500</v>
      </c>
      <c r="H91" s="69">
        <v>128500</v>
      </c>
      <c r="I91" s="69"/>
      <c r="J91" s="111" t="s">
        <v>21</v>
      </c>
      <c r="K91" s="111" t="s">
        <v>22</v>
      </c>
      <c r="L91" s="111" t="s">
        <v>23</v>
      </c>
      <c r="M91" s="111" t="s">
        <v>24</v>
      </c>
      <c r="N91" s="111" t="s">
        <v>24</v>
      </c>
      <c r="O91" s="111" t="s">
        <v>24</v>
      </c>
    </row>
    <row r="92" spans="1:15" ht="45" x14ac:dyDescent="0.25">
      <c r="A92" s="111" t="s">
        <v>765</v>
      </c>
      <c r="B92" s="114" t="s">
        <v>248</v>
      </c>
      <c r="C92" s="4" t="s">
        <v>129</v>
      </c>
      <c r="D92" s="4" t="s">
        <v>249</v>
      </c>
      <c r="E92" s="111" t="s">
        <v>288</v>
      </c>
      <c r="F92" s="4" t="s">
        <v>289</v>
      </c>
      <c r="G92" s="69">
        <f t="shared" si="1"/>
        <v>1000000</v>
      </c>
      <c r="H92" s="69">
        <v>1000000</v>
      </c>
      <c r="I92" s="69"/>
      <c r="J92" s="111" t="s">
        <v>21</v>
      </c>
      <c r="K92" s="111" t="s">
        <v>22</v>
      </c>
      <c r="L92" s="111" t="s">
        <v>23</v>
      </c>
      <c r="M92" s="111" t="s">
        <v>24</v>
      </c>
      <c r="N92" s="111" t="s">
        <v>24</v>
      </c>
      <c r="O92" s="111" t="s">
        <v>37</v>
      </c>
    </row>
    <row r="93" spans="1:15" ht="45" x14ac:dyDescent="0.25">
      <c r="A93" s="111" t="s">
        <v>766</v>
      </c>
      <c r="B93" s="114" t="s">
        <v>248</v>
      </c>
      <c r="C93" s="4" t="s">
        <v>129</v>
      </c>
      <c r="D93" s="4" t="s">
        <v>249</v>
      </c>
      <c r="E93" s="111" t="s">
        <v>290</v>
      </c>
      <c r="F93" s="4" t="s">
        <v>291</v>
      </c>
      <c r="G93" s="69">
        <f t="shared" si="1"/>
        <v>600000</v>
      </c>
      <c r="H93" s="69">
        <v>600000</v>
      </c>
      <c r="I93" s="69"/>
      <c r="J93" s="111" t="s">
        <v>21</v>
      </c>
      <c r="K93" s="111" t="s">
        <v>22</v>
      </c>
      <c r="L93" s="111" t="s">
        <v>23</v>
      </c>
      <c r="M93" s="111" t="s">
        <v>24</v>
      </c>
      <c r="N93" s="111" t="s">
        <v>24</v>
      </c>
      <c r="O93" s="111" t="s">
        <v>37</v>
      </c>
    </row>
    <row r="94" spans="1:15" s="32" customFormat="1" ht="45" x14ac:dyDescent="0.25">
      <c r="A94" s="111" t="s">
        <v>767</v>
      </c>
      <c r="B94" s="114" t="s">
        <v>248</v>
      </c>
      <c r="C94" s="4" t="s">
        <v>129</v>
      </c>
      <c r="D94" s="4" t="s">
        <v>249</v>
      </c>
      <c r="E94" s="112" t="s">
        <v>292</v>
      </c>
      <c r="F94" s="4" t="s">
        <v>293</v>
      </c>
      <c r="G94" s="69">
        <f t="shared" si="1"/>
        <v>3150000</v>
      </c>
      <c r="H94" s="69">
        <v>3150000</v>
      </c>
      <c r="I94" s="69"/>
      <c r="J94" s="111" t="s">
        <v>21</v>
      </c>
      <c r="K94" s="111" t="s">
        <v>22</v>
      </c>
      <c r="L94" s="111" t="s">
        <v>23</v>
      </c>
      <c r="M94" s="111" t="s">
        <v>24</v>
      </c>
      <c r="N94" s="111" t="s">
        <v>24</v>
      </c>
      <c r="O94" s="111" t="s">
        <v>32</v>
      </c>
    </row>
    <row r="95" spans="1:15" ht="45" x14ac:dyDescent="0.25">
      <c r="A95" s="111" t="s">
        <v>768</v>
      </c>
      <c r="B95" s="114" t="s">
        <v>248</v>
      </c>
      <c r="C95" s="4" t="s">
        <v>129</v>
      </c>
      <c r="D95" s="4" t="s">
        <v>249</v>
      </c>
      <c r="E95" s="111" t="s">
        <v>294</v>
      </c>
      <c r="F95" s="4" t="s">
        <v>295</v>
      </c>
      <c r="G95" s="69">
        <f t="shared" si="1"/>
        <v>1500000</v>
      </c>
      <c r="H95" s="69">
        <v>1500000</v>
      </c>
      <c r="I95" s="69"/>
      <c r="J95" s="111" t="s">
        <v>21</v>
      </c>
      <c r="K95" s="111" t="s">
        <v>22</v>
      </c>
      <c r="L95" s="111" t="s">
        <v>23</v>
      </c>
      <c r="M95" s="111" t="s">
        <v>24</v>
      </c>
      <c r="N95" s="111" t="s">
        <v>24</v>
      </c>
      <c r="O95" s="111" t="s">
        <v>37</v>
      </c>
    </row>
    <row r="96" spans="1:15" ht="45" x14ac:dyDescent="0.25">
      <c r="A96" s="111" t="s">
        <v>769</v>
      </c>
      <c r="B96" s="114" t="s">
        <v>248</v>
      </c>
      <c r="C96" s="4" t="s">
        <v>129</v>
      </c>
      <c r="D96" s="4" t="s">
        <v>249</v>
      </c>
      <c r="E96" s="111" t="s">
        <v>296</v>
      </c>
      <c r="F96" s="4" t="s">
        <v>297</v>
      </c>
      <c r="G96" s="69">
        <f t="shared" si="1"/>
        <v>300000</v>
      </c>
      <c r="H96" s="69">
        <v>300000</v>
      </c>
      <c r="I96" s="69"/>
      <c r="J96" s="111" t="s">
        <v>21</v>
      </c>
      <c r="K96" s="111" t="s">
        <v>22</v>
      </c>
      <c r="L96" s="111" t="s">
        <v>23</v>
      </c>
      <c r="M96" s="111" t="s">
        <v>24</v>
      </c>
      <c r="N96" s="111" t="s">
        <v>24</v>
      </c>
      <c r="O96" s="111" t="s">
        <v>37</v>
      </c>
    </row>
    <row r="97" spans="1:15" ht="45" x14ac:dyDescent="0.25">
      <c r="A97" s="111" t="s">
        <v>770</v>
      </c>
      <c r="B97" s="114" t="s">
        <v>248</v>
      </c>
      <c r="C97" s="4" t="s">
        <v>129</v>
      </c>
      <c r="D97" s="4" t="s">
        <v>249</v>
      </c>
      <c r="E97" s="111" t="s">
        <v>298</v>
      </c>
      <c r="F97" s="4" t="s">
        <v>299</v>
      </c>
      <c r="G97" s="69">
        <f t="shared" si="1"/>
        <v>902121.55</v>
      </c>
      <c r="H97" s="69">
        <v>902121.55</v>
      </c>
      <c r="I97" s="69"/>
      <c r="J97" s="111" t="s">
        <v>21</v>
      </c>
      <c r="K97" s="111" t="s">
        <v>22</v>
      </c>
      <c r="L97" s="111" t="s">
        <v>23</v>
      </c>
      <c r="M97" s="111" t="s">
        <v>24</v>
      </c>
      <c r="N97" s="111" t="s">
        <v>24</v>
      </c>
      <c r="O97" s="111" t="s">
        <v>37</v>
      </c>
    </row>
    <row r="98" spans="1:15" ht="45" x14ac:dyDescent="0.25">
      <c r="A98" s="111" t="s">
        <v>771</v>
      </c>
      <c r="B98" s="114" t="s">
        <v>248</v>
      </c>
      <c r="C98" s="4" t="s">
        <v>129</v>
      </c>
      <c r="D98" s="4" t="s">
        <v>249</v>
      </c>
      <c r="E98" s="111" t="s">
        <v>300</v>
      </c>
      <c r="F98" s="4" t="s">
        <v>301</v>
      </c>
      <c r="G98" s="69">
        <f t="shared" si="1"/>
        <v>548323.80000000005</v>
      </c>
      <c r="H98" s="69">
        <v>548323.80000000005</v>
      </c>
      <c r="I98" s="69"/>
      <c r="J98" s="111" t="s">
        <v>21</v>
      </c>
      <c r="K98" s="111" t="s">
        <v>22</v>
      </c>
      <c r="L98" s="111" t="s">
        <v>23</v>
      </c>
      <c r="M98" s="111" t="s">
        <v>24</v>
      </c>
      <c r="N98" s="111" t="s">
        <v>24</v>
      </c>
      <c r="O98" s="111" t="s">
        <v>37</v>
      </c>
    </row>
    <row r="99" spans="1:15" ht="45" x14ac:dyDescent="0.25">
      <c r="A99" s="111" t="s">
        <v>772</v>
      </c>
      <c r="B99" s="114" t="s">
        <v>248</v>
      </c>
      <c r="C99" s="4" t="s">
        <v>129</v>
      </c>
      <c r="D99" s="4" t="s">
        <v>249</v>
      </c>
      <c r="E99" s="111" t="s">
        <v>302</v>
      </c>
      <c r="F99" s="4" t="s">
        <v>303</v>
      </c>
      <c r="G99" s="69">
        <f t="shared" si="1"/>
        <v>1000000</v>
      </c>
      <c r="H99" s="69">
        <v>1000000</v>
      </c>
      <c r="I99" s="69"/>
      <c r="J99" s="111" t="s">
        <v>21</v>
      </c>
      <c r="K99" s="111" t="s">
        <v>22</v>
      </c>
      <c r="L99" s="111" t="s">
        <v>23</v>
      </c>
      <c r="M99" s="111" t="s">
        <v>24</v>
      </c>
      <c r="N99" s="111" t="s">
        <v>24</v>
      </c>
      <c r="O99" s="111" t="s">
        <v>37</v>
      </c>
    </row>
    <row r="100" spans="1:15" ht="45" x14ac:dyDescent="0.25">
      <c r="A100" s="111" t="s">
        <v>773</v>
      </c>
      <c r="B100" s="114" t="s">
        <v>248</v>
      </c>
      <c r="C100" s="4" t="s">
        <v>129</v>
      </c>
      <c r="D100" s="4" t="s">
        <v>249</v>
      </c>
      <c r="E100" s="111" t="s">
        <v>304</v>
      </c>
      <c r="F100" s="4" t="s">
        <v>305</v>
      </c>
      <c r="G100" s="69">
        <f t="shared" si="1"/>
        <v>613270.9</v>
      </c>
      <c r="H100" s="69">
        <v>613270.9</v>
      </c>
      <c r="I100" s="69"/>
      <c r="J100" s="111" t="s">
        <v>21</v>
      </c>
      <c r="K100" s="111" t="s">
        <v>22</v>
      </c>
      <c r="L100" s="111" t="s">
        <v>23</v>
      </c>
      <c r="M100" s="111" t="s">
        <v>24</v>
      </c>
      <c r="N100" s="111" t="s">
        <v>24</v>
      </c>
      <c r="O100" s="111" t="s">
        <v>37</v>
      </c>
    </row>
    <row r="101" spans="1:15" ht="45" x14ac:dyDescent="0.25">
      <c r="A101" s="111" t="s">
        <v>774</v>
      </c>
      <c r="B101" s="114" t="s">
        <v>248</v>
      </c>
      <c r="C101" s="4" t="s">
        <v>129</v>
      </c>
      <c r="D101" s="4" t="s">
        <v>249</v>
      </c>
      <c r="E101" s="111" t="s">
        <v>306</v>
      </c>
      <c r="F101" s="4" t="s">
        <v>307</v>
      </c>
      <c r="G101" s="69">
        <f t="shared" si="1"/>
        <v>3005514.17</v>
      </c>
      <c r="H101" s="69">
        <v>3005514.17</v>
      </c>
      <c r="I101" s="69"/>
      <c r="J101" s="111" t="s">
        <v>21</v>
      </c>
      <c r="K101" s="111" t="s">
        <v>22</v>
      </c>
      <c r="L101" s="111" t="s">
        <v>23</v>
      </c>
      <c r="M101" s="111" t="s">
        <v>24</v>
      </c>
      <c r="N101" s="111" t="s">
        <v>24</v>
      </c>
      <c r="O101" s="111" t="s">
        <v>32</v>
      </c>
    </row>
    <row r="102" spans="1:15" ht="45" x14ac:dyDescent="0.25">
      <c r="A102" s="111" t="s">
        <v>775</v>
      </c>
      <c r="B102" s="114" t="s">
        <v>248</v>
      </c>
      <c r="C102" s="4" t="s">
        <v>129</v>
      </c>
      <c r="D102" s="4" t="s">
        <v>249</v>
      </c>
      <c r="E102" s="111" t="s">
        <v>308</v>
      </c>
      <c r="F102" s="4" t="s">
        <v>309</v>
      </c>
      <c r="G102" s="69">
        <f t="shared" si="1"/>
        <v>1000000</v>
      </c>
      <c r="H102" s="69">
        <v>1000000</v>
      </c>
      <c r="I102" s="69"/>
      <c r="J102" s="111" t="s">
        <v>21</v>
      </c>
      <c r="K102" s="111" t="s">
        <v>22</v>
      </c>
      <c r="L102" s="111" t="s">
        <v>23</v>
      </c>
      <c r="M102" s="111" t="s">
        <v>24</v>
      </c>
      <c r="N102" s="111" t="s">
        <v>24</v>
      </c>
      <c r="O102" s="111" t="s">
        <v>37</v>
      </c>
    </row>
    <row r="103" spans="1:15" s="47" customFormat="1" ht="45" x14ac:dyDescent="0.25">
      <c r="A103" s="111" t="s">
        <v>776</v>
      </c>
      <c r="B103" s="114" t="s">
        <v>248</v>
      </c>
      <c r="C103" s="4" t="s">
        <v>129</v>
      </c>
      <c r="D103" s="4" t="s">
        <v>249</v>
      </c>
      <c r="E103" s="111" t="s">
        <v>310</v>
      </c>
      <c r="F103" s="4" t="s">
        <v>311</v>
      </c>
      <c r="G103" s="69">
        <f t="shared" si="1"/>
        <v>800000</v>
      </c>
      <c r="H103" s="69">
        <v>800000</v>
      </c>
      <c r="I103" s="115"/>
      <c r="J103" s="111" t="s">
        <v>21</v>
      </c>
      <c r="K103" s="111" t="s">
        <v>22</v>
      </c>
      <c r="L103" s="111" t="s">
        <v>23</v>
      </c>
      <c r="M103" s="111" t="s">
        <v>24</v>
      </c>
      <c r="N103" s="111" t="s">
        <v>24</v>
      </c>
      <c r="O103" s="111" t="s">
        <v>37</v>
      </c>
    </row>
    <row r="104" spans="1:15" s="47" customFormat="1" ht="45" x14ac:dyDescent="0.25">
      <c r="A104" s="111" t="s">
        <v>777</v>
      </c>
      <c r="B104" s="114" t="s">
        <v>248</v>
      </c>
      <c r="C104" s="4" t="s">
        <v>129</v>
      </c>
      <c r="D104" s="4" t="s">
        <v>249</v>
      </c>
      <c r="E104" s="111" t="s">
        <v>312</v>
      </c>
      <c r="F104" s="4" t="s">
        <v>313</v>
      </c>
      <c r="G104" s="69">
        <f t="shared" si="1"/>
        <v>739087.3</v>
      </c>
      <c r="H104" s="69">
        <v>739087.3</v>
      </c>
      <c r="I104" s="115"/>
      <c r="J104" s="116" t="s">
        <v>21</v>
      </c>
      <c r="K104" s="116" t="s">
        <v>22</v>
      </c>
      <c r="L104" s="116" t="s">
        <v>23</v>
      </c>
      <c r="M104" s="116" t="s">
        <v>24</v>
      </c>
      <c r="N104" s="116" t="s">
        <v>24</v>
      </c>
      <c r="O104" s="116" t="s">
        <v>32</v>
      </c>
    </row>
    <row r="105" spans="1:15" ht="45" x14ac:dyDescent="0.25">
      <c r="A105" s="111" t="s">
        <v>778</v>
      </c>
      <c r="B105" s="114" t="s">
        <v>248</v>
      </c>
      <c r="C105" s="4" t="s">
        <v>129</v>
      </c>
      <c r="D105" s="4" t="s">
        <v>249</v>
      </c>
      <c r="E105" s="111" t="s">
        <v>314</v>
      </c>
      <c r="F105" s="4" t="s">
        <v>315</v>
      </c>
      <c r="G105" s="69">
        <f t="shared" si="1"/>
        <v>100000</v>
      </c>
      <c r="H105" s="69">
        <v>100000</v>
      </c>
      <c r="I105" s="69"/>
      <c r="J105" s="111" t="s">
        <v>21</v>
      </c>
      <c r="K105" s="111" t="s">
        <v>22</v>
      </c>
      <c r="L105" s="111" t="s">
        <v>23</v>
      </c>
      <c r="M105" s="111" t="s">
        <v>24</v>
      </c>
      <c r="N105" s="111" t="s">
        <v>24</v>
      </c>
      <c r="O105" s="111" t="s">
        <v>24</v>
      </c>
    </row>
    <row r="106" spans="1:15" ht="30" x14ac:dyDescent="0.25">
      <c r="A106" s="4" t="s">
        <v>779</v>
      </c>
      <c r="B106" s="4" t="s">
        <v>316</v>
      </c>
      <c r="C106" s="4" t="s">
        <v>17</v>
      </c>
      <c r="D106" s="4" t="s">
        <v>317</v>
      </c>
      <c r="E106" s="111" t="s">
        <v>318</v>
      </c>
      <c r="F106" s="4" t="s">
        <v>319</v>
      </c>
      <c r="G106" s="69">
        <f t="shared" si="1"/>
        <v>11542641.550000001</v>
      </c>
      <c r="H106" s="69">
        <v>7453183.4000000004</v>
      </c>
      <c r="I106" s="69">
        <v>4089458.15</v>
      </c>
      <c r="J106" s="111" t="s">
        <v>22</v>
      </c>
      <c r="K106" s="111" t="s">
        <v>30</v>
      </c>
      <c r="L106" s="111" t="s">
        <v>30</v>
      </c>
      <c r="M106" s="111" t="s">
        <v>23</v>
      </c>
      <c r="N106" s="111" t="s">
        <v>24</v>
      </c>
      <c r="O106" s="111" t="s">
        <v>32</v>
      </c>
    </row>
    <row r="107" spans="1:15" ht="45" x14ac:dyDescent="0.25">
      <c r="A107" s="4" t="s">
        <v>780</v>
      </c>
      <c r="B107" s="4" t="s">
        <v>320</v>
      </c>
      <c r="C107" s="4" t="s">
        <v>183</v>
      </c>
      <c r="D107" s="4" t="s">
        <v>321</v>
      </c>
      <c r="E107" s="111" t="s">
        <v>322</v>
      </c>
      <c r="F107" s="4" t="s">
        <v>323</v>
      </c>
      <c r="G107" s="69">
        <f t="shared" si="1"/>
        <v>6310000</v>
      </c>
      <c r="H107" s="69">
        <v>6310000</v>
      </c>
      <c r="I107" s="69"/>
      <c r="J107" s="111" t="s">
        <v>22</v>
      </c>
      <c r="K107" s="111" t="s">
        <v>30</v>
      </c>
      <c r="L107" s="111" t="s">
        <v>30</v>
      </c>
      <c r="M107" s="111" t="s">
        <v>30</v>
      </c>
      <c r="N107" s="111" t="s">
        <v>23</v>
      </c>
      <c r="O107" s="112" t="s">
        <v>51</v>
      </c>
    </row>
    <row r="108" spans="1:15" ht="18.75" x14ac:dyDescent="0.25">
      <c r="A108" s="4" t="s">
        <v>781</v>
      </c>
      <c r="B108" s="114" t="s">
        <v>324</v>
      </c>
      <c r="C108" s="117" t="s">
        <v>325</v>
      </c>
      <c r="D108" s="118" t="s">
        <v>326</v>
      </c>
      <c r="E108" s="111" t="s">
        <v>327</v>
      </c>
      <c r="F108" s="114" t="s">
        <v>328</v>
      </c>
      <c r="G108" s="69">
        <f t="shared" si="1"/>
        <v>1000000</v>
      </c>
      <c r="H108" s="69">
        <v>1000000</v>
      </c>
      <c r="I108" s="119"/>
      <c r="J108" s="111" t="s">
        <v>22</v>
      </c>
      <c r="K108" s="111" t="s">
        <v>30</v>
      </c>
      <c r="L108" s="111" t="s">
        <v>31</v>
      </c>
      <c r="M108" s="111" t="s">
        <v>37</v>
      </c>
      <c r="N108" s="111" t="s">
        <v>44</v>
      </c>
      <c r="O108" s="112" t="s">
        <v>38</v>
      </c>
    </row>
    <row r="109" spans="1:15" ht="30" x14ac:dyDescent="0.25">
      <c r="A109" s="4" t="s">
        <v>782</v>
      </c>
      <c r="B109" s="114" t="s">
        <v>324</v>
      </c>
      <c r="C109" s="117" t="s">
        <v>325</v>
      </c>
      <c r="D109" s="118" t="s">
        <v>326</v>
      </c>
      <c r="E109" s="111" t="s">
        <v>329</v>
      </c>
      <c r="F109" s="114" t="s">
        <v>330</v>
      </c>
      <c r="G109" s="69">
        <f t="shared" si="1"/>
        <v>1000000</v>
      </c>
      <c r="H109" s="69">
        <v>1000000</v>
      </c>
      <c r="I109" s="119"/>
      <c r="J109" s="111" t="s">
        <v>22</v>
      </c>
      <c r="K109" s="111" t="s">
        <v>30</v>
      </c>
      <c r="L109" s="111" t="s">
        <v>31</v>
      </c>
      <c r="M109" s="111" t="s">
        <v>37</v>
      </c>
      <c r="N109" s="111" t="s">
        <v>44</v>
      </c>
      <c r="O109" s="111" t="s">
        <v>38</v>
      </c>
    </row>
    <row r="110" spans="1:15" ht="30" x14ac:dyDescent="0.25">
      <c r="A110" s="4" t="s">
        <v>783</v>
      </c>
      <c r="B110" s="114" t="s">
        <v>324</v>
      </c>
      <c r="C110" s="117" t="s">
        <v>325</v>
      </c>
      <c r="D110" s="118" t="s">
        <v>326</v>
      </c>
      <c r="E110" s="111" t="s">
        <v>331</v>
      </c>
      <c r="F110" s="4" t="s">
        <v>332</v>
      </c>
      <c r="G110" s="69">
        <f t="shared" si="1"/>
        <v>1000000</v>
      </c>
      <c r="H110" s="69">
        <v>1000000</v>
      </c>
      <c r="I110" s="119"/>
      <c r="J110" s="111" t="s">
        <v>22</v>
      </c>
      <c r="K110" s="111" t="s">
        <v>30</v>
      </c>
      <c r="L110" s="111" t="s">
        <v>31</v>
      </c>
      <c r="M110" s="111" t="s">
        <v>37</v>
      </c>
      <c r="N110" s="111" t="s">
        <v>44</v>
      </c>
      <c r="O110" s="111" t="s">
        <v>38</v>
      </c>
    </row>
    <row r="111" spans="1:15" ht="30" x14ac:dyDescent="0.25">
      <c r="A111" s="4" t="s">
        <v>784</v>
      </c>
      <c r="B111" s="114" t="s">
        <v>324</v>
      </c>
      <c r="C111" s="117" t="s">
        <v>325</v>
      </c>
      <c r="D111" s="118" t="s">
        <v>326</v>
      </c>
      <c r="E111" s="111" t="s">
        <v>333</v>
      </c>
      <c r="F111" s="114" t="s">
        <v>334</v>
      </c>
      <c r="G111" s="69">
        <f t="shared" si="1"/>
        <v>1000000</v>
      </c>
      <c r="H111" s="69">
        <v>1000000</v>
      </c>
      <c r="I111" s="119"/>
      <c r="J111" s="111" t="s">
        <v>22</v>
      </c>
      <c r="K111" s="111" t="s">
        <v>30</v>
      </c>
      <c r="L111" s="111" t="s">
        <v>31</v>
      </c>
      <c r="M111" s="111" t="s">
        <v>37</v>
      </c>
      <c r="N111" s="111" t="s">
        <v>44</v>
      </c>
      <c r="O111" s="111" t="s">
        <v>38</v>
      </c>
    </row>
    <row r="112" spans="1:15" ht="30" x14ac:dyDescent="0.25">
      <c r="A112" s="4" t="s">
        <v>785</v>
      </c>
      <c r="B112" s="114" t="s">
        <v>324</v>
      </c>
      <c r="C112" s="117" t="s">
        <v>325</v>
      </c>
      <c r="D112" s="118" t="s">
        <v>326</v>
      </c>
      <c r="E112" s="111" t="s">
        <v>335</v>
      </c>
      <c r="F112" s="4" t="s">
        <v>336</v>
      </c>
      <c r="G112" s="69">
        <f t="shared" si="1"/>
        <v>1000000</v>
      </c>
      <c r="H112" s="69">
        <v>1000000</v>
      </c>
      <c r="I112" s="119"/>
      <c r="J112" s="111" t="s">
        <v>22</v>
      </c>
      <c r="K112" s="111" t="s">
        <v>30</v>
      </c>
      <c r="L112" s="111" t="s">
        <v>31</v>
      </c>
      <c r="M112" s="111" t="s">
        <v>37</v>
      </c>
      <c r="N112" s="111" t="s">
        <v>44</v>
      </c>
      <c r="O112" s="111" t="s">
        <v>38</v>
      </c>
    </row>
    <row r="113" spans="1:20" s="48" customFormat="1" ht="30" x14ac:dyDescent="0.25">
      <c r="A113" s="4" t="s">
        <v>786</v>
      </c>
      <c r="B113" s="4" t="s">
        <v>339</v>
      </c>
      <c r="C113" s="120" t="s">
        <v>325</v>
      </c>
      <c r="D113" s="120" t="s">
        <v>326</v>
      </c>
      <c r="E113" s="122" t="s">
        <v>340</v>
      </c>
      <c r="F113" s="123" t="s">
        <v>341</v>
      </c>
      <c r="G113" s="69">
        <f t="shared" si="1"/>
        <v>750000</v>
      </c>
      <c r="H113" s="69">
        <v>750000</v>
      </c>
      <c r="I113" s="69"/>
      <c r="J113" s="111" t="s">
        <v>23</v>
      </c>
      <c r="K113" s="112" t="s">
        <v>24</v>
      </c>
      <c r="L113" s="111" t="s">
        <v>24</v>
      </c>
      <c r="M113" s="111" t="s">
        <v>31</v>
      </c>
      <c r="N113" s="111" t="s">
        <v>31</v>
      </c>
      <c r="O113" s="111" t="s">
        <v>51</v>
      </c>
      <c r="P113" s="23"/>
      <c r="Q113" s="24"/>
      <c r="R113" s="25"/>
      <c r="S113" s="25"/>
      <c r="T113" s="25"/>
    </row>
    <row r="114" spans="1:20" s="48" customFormat="1" ht="45" x14ac:dyDescent="0.25">
      <c r="A114" s="4" t="s">
        <v>787</v>
      </c>
      <c r="B114" s="4" t="s">
        <v>342</v>
      </c>
      <c r="C114" s="120" t="s">
        <v>17</v>
      </c>
      <c r="D114" s="120" t="s">
        <v>338</v>
      </c>
      <c r="E114" s="4" t="s">
        <v>343</v>
      </c>
      <c r="F114" s="4" t="s">
        <v>344</v>
      </c>
      <c r="G114" s="69">
        <f t="shared" si="1"/>
        <v>12100000</v>
      </c>
      <c r="H114" s="69">
        <v>8100000</v>
      </c>
      <c r="I114" s="69">
        <v>4000000</v>
      </c>
      <c r="J114" s="112" t="s">
        <v>23</v>
      </c>
      <c r="K114" s="112" t="s">
        <v>24</v>
      </c>
      <c r="L114" s="112" t="s">
        <v>24</v>
      </c>
      <c r="M114" s="112" t="s">
        <v>37</v>
      </c>
      <c r="N114" s="112" t="s">
        <v>44</v>
      </c>
      <c r="O114" s="112" t="s">
        <v>25</v>
      </c>
      <c r="P114" s="23"/>
      <c r="Q114" s="24"/>
      <c r="R114" s="25"/>
      <c r="S114" s="25"/>
      <c r="T114" s="25"/>
    </row>
    <row r="115" spans="1:20" s="48" customFormat="1" ht="30" x14ac:dyDescent="0.25">
      <c r="A115" s="4" t="s">
        <v>788</v>
      </c>
      <c r="B115" s="4" t="s">
        <v>345</v>
      </c>
      <c r="C115" s="120" t="s">
        <v>101</v>
      </c>
      <c r="D115" s="120" t="s">
        <v>102</v>
      </c>
      <c r="E115" s="4" t="s">
        <v>346</v>
      </c>
      <c r="F115" s="4" t="s">
        <v>347</v>
      </c>
      <c r="G115" s="69">
        <f t="shared" si="1"/>
        <v>1830000</v>
      </c>
      <c r="H115" s="69">
        <v>1830000</v>
      </c>
      <c r="I115" s="69"/>
      <c r="J115" s="112" t="s">
        <v>23</v>
      </c>
      <c r="K115" s="112" t="s">
        <v>24</v>
      </c>
      <c r="L115" s="112" t="s">
        <v>24</v>
      </c>
      <c r="M115" s="112" t="s">
        <v>31</v>
      </c>
      <c r="N115" s="112" t="s">
        <v>44</v>
      </c>
      <c r="O115" s="112" t="s">
        <v>38</v>
      </c>
      <c r="P115" s="23"/>
      <c r="Q115" s="24"/>
      <c r="R115" s="25"/>
      <c r="S115" s="25"/>
      <c r="T115" s="25"/>
    </row>
    <row r="116" spans="1:20" s="48" customFormat="1" ht="30" x14ac:dyDescent="0.25">
      <c r="A116" s="4" t="s">
        <v>789</v>
      </c>
      <c r="B116" s="4" t="s">
        <v>348</v>
      </c>
      <c r="C116" s="120" t="s">
        <v>17</v>
      </c>
      <c r="D116" s="120" t="s">
        <v>349</v>
      </c>
      <c r="E116" s="77" t="s">
        <v>350</v>
      </c>
      <c r="F116" s="124" t="s">
        <v>351</v>
      </c>
      <c r="G116" s="69">
        <f t="shared" si="1"/>
        <v>1000000</v>
      </c>
      <c r="H116" s="69">
        <v>1000000</v>
      </c>
      <c r="I116" s="69"/>
      <c r="J116" s="112" t="s">
        <v>23</v>
      </c>
      <c r="K116" s="112" t="s">
        <v>24</v>
      </c>
      <c r="L116" s="112" t="s">
        <v>24</v>
      </c>
      <c r="M116" s="112" t="s">
        <v>24</v>
      </c>
      <c r="N116" s="112" t="s">
        <v>31</v>
      </c>
      <c r="O116" s="112" t="s">
        <v>37</v>
      </c>
      <c r="P116" s="23"/>
      <c r="Q116" s="24"/>
      <c r="R116" s="25"/>
      <c r="S116" s="25"/>
      <c r="T116" s="25"/>
    </row>
    <row r="117" spans="1:20" s="48" customFormat="1" ht="30" x14ac:dyDescent="0.25">
      <c r="A117" s="4" t="s">
        <v>790</v>
      </c>
      <c r="B117" s="4" t="s">
        <v>352</v>
      </c>
      <c r="C117" s="120" t="s">
        <v>17</v>
      </c>
      <c r="D117" s="120" t="s">
        <v>338</v>
      </c>
      <c r="E117" s="111" t="s">
        <v>353</v>
      </c>
      <c r="F117" s="114" t="s">
        <v>354</v>
      </c>
      <c r="G117" s="69">
        <f t="shared" si="1"/>
        <v>1500000</v>
      </c>
      <c r="H117" s="69">
        <v>1500000</v>
      </c>
      <c r="I117" s="69"/>
      <c r="J117" s="112" t="s">
        <v>23</v>
      </c>
      <c r="K117" s="112" t="s">
        <v>24</v>
      </c>
      <c r="L117" s="112" t="s">
        <v>24</v>
      </c>
      <c r="M117" s="112" t="s">
        <v>37</v>
      </c>
      <c r="N117" s="112" t="s">
        <v>44</v>
      </c>
      <c r="O117" s="111" t="s">
        <v>38</v>
      </c>
      <c r="P117" s="23"/>
      <c r="Q117" s="24"/>
      <c r="R117" s="25"/>
      <c r="S117" s="25"/>
      <c r="T117" s="25"/>
    </row>
    <row r="118" spans="1:20" s="48" customFormat="1" ht="30" x14ac:dyDescent="0.25">
      <c r="A118" s="4" t="s">
        <v>791</v>
      </c>
      <c r="B118" s="4" t="s">
        <v>337</v>
      </c>
      <c r="C118" s="120" t="s">
        <v>17</v>
      </c>
      <c r="D118" s="120" t="s">
        <v>18</v>
      </c>
      <c r="E118" s="111" t="s">
        <v>355</v>
      </c>
      <c r="F118" s="4" t="s">
        <v>356</v>
      </c>
      <c r="G118" s="69">
        <f t="shared" si="1"/>
        <v>100126688.62000041</v>
      </c>
      <c r="H118" s="75">
        <v>673098.70000040531</v>
      </c>
      <c r="I118" s="69">
        <v>99453589.920000002</v>
      </c>
      <c r="J118" s="112" t="s">
        <v>23</v>
      </c>
      <c r="K118" s="111" t="s">
        <v>24</v>
      </c>
      <c r="L118" s="112" t="s">
        <v>24</v>
      </c>
      <c r="M118" s="111" t="s">
        <v>44</v>
      </c>
      <c r="N118" s="111" t="s">
        <v>32</v>
      </c>
      <c r="O118" s="111" t="s">
        <v>51</v>
      </c>
      <c r="P118" s="23"/>
      <c r="Q118" s="24"/>
      <c r="R118" s="25"/>
      <c r="S118" s="25"/>
      <c r="T118" s="25"/>
    </row>
    <row r="119" spans="1:20" ht="30" x14ac:dyDescent="0.25">
      <c r="A119" s="4" t="s">
        <v>792</v>
      </c>
      <c r="B119" s="4" t="s">
        <v>357</v>
      </c>
      <c r="C119" s="120" t="s">
        <v>17</v>
      </c>
      <c r="D119" s="120" t="s">
        <v>317</v>
      </c>
      <c r="E119" s="111" t="s">
        <v>358</v>
      </c>
      <c r="F119" s="124" t="s">
        <v>359</v>
      </c>
      <c r="G119" s="69">
        <f t="shared" si="1"/>
        <v>1200000</v>
      </c>
      <c r="H119" s="69">
        <v>500000</v>
      </c>
      <c r="I119" s="69">
        <v>700000</v>
      </c>
      <c r="J119" s="112" t="s">
        <v>23</v>
      </c>
      <c r="K119" s="112" t="s">
        <v>24</v>
      </c>
      <c r="L119" s="112" t="s">
        <v>24</v>
      </c>
      <c r="M119" s="112" t="s">
        <v>31</v>
      </c>
      <c r="N119" s="112" t="s">
        <v>37</v>
      </c>
      <c r="O119" s="112" t="s">
        <v>51</v>
      </c>
    </row>
    <row r="120" spans="1:20" ht="60" x14ac:dyDescent="0.25">
      <c r="A120" s="4" t="s">
        <v>793</v>
      </c>
      <c r="B120" s="4" t="s">
        <v>360</v>
      </c>
      <c r="C120" s="120" t="s">
        <v>183</v>
      </c>
      <c r="D120" s="120" t="s">
        <v>361</v>
      </c>
      <c r="E120" s="111" t="s">
        <v>362</v>
      </c>
      <c r="F120" s="114" t="s">
        <v>363</v>
      </c>
      <c r="G120" s="69">
        <f t="shared" si="1"/>
        <v>995739.49</v>
      </c>
      <c r="H120" s="69">
        <v>306901.30000000005</v>
      </c>
      <c r="I120" s="69">
        <v>688838.19</v>
      </c>
      <c r="J120" s="111" t="s">
        <v>23</v>
      </c>
      <c r="K120" s="112" t="s">
        <v>24</v>
      </c>
      <c r="L120" s="111" t="s">
        <v>24</v>
      </c>
      <c r="M120" s="111" t="s">
        <v>31</v>
      </c>
      <c r="N120" s="111" t="s">
        <v>37</v>
      </c>
      <c r="O120" s="111" t="s">
        <v>51</v>
      </c>
    </row>
    <row r="121" spans="1:20" ht="30" x14ac:dyDescent="0.25">
      <c r="A121" s="4" t="s">
        <v>794</v>
      </c>
      <c r="B121" s="68" t="s">
        <v>364</v>
      </c>
      <c r="C121" s="120" t="s">
        <v>183</v>
      </c>
      <c r="D121" s="120" t="s">
        <v>321</v>
      </c>
      <c r="E121" s="77" t="s">
        <v>365</v>
      </c>
      <c r="F121" s="124" t="s">
        <v>366</v>
      </c>
      <c r="G121" s="69">
        <f t="shared" si="1"/>
        <v>27857000</v>
      </c>
      <c r="H121" s="75">
        <v>8000000</v>
      </c>
      <c r="I121" s="76">
        <v>19857000</v>
      </c>
      <c r="J121" s="111" t="s">
        <v>22</v>
      </c>
      <c r="K121" s="112" t="s">
        <v>30</v>
      </c>
      <c r="L121" s="111" t="s">
        <v>30</v>
      </c>
      <c r="M121" s="111" t="s">
        <v>30</v>
      </c>
      <c r="N121" s="111" t="s">
        <v>23</v>
      </c>
      <c r="O121" s="111" t="s">
        <v>25</v>
      </c>
    </row>
    <row r="122" spans="1:20" ht="30" x14ac:dyDescent="0.25">
      <c r="A122" s="4" t="s">
        <v>795</v>
      </c>
      <c r="B122" s="72" t="s">
        <v>364</v>
      </c>
      <c r="C122" s="120" t="s">
        <v>183</v>
      </c>
      <c r="D122" s="120" t="s">
        <v>361</v>
      </c>
      <c r="E122" s="125" t="s">
        <v>367</v>
      </c>
      <c r="F122" s="126" t="s">
        <v>368</v>
      </c>
      <c r="G122" s="69">
        <f t="shared" si="1"/>
        <v>14581898.449999999</v>
      </c>
      <c r="H122" s="78">
        <v>6267164.8900000006</v>
      </c>
      <c r="I122" s="127">
        <v>8314733.5599999996</v>
      </c>
      <c r="J122" s="121" t="s">
        <v>23</v>
      </c>
      <c r="K122" s="128" t="s">
        <v>24</v>
      </c>
      <c r="L122" s="128" t="s">
        <v>24</v>
      </c>
      <c r="M122" s="121" t="s">
        <v>37</v>
      </c>
      <c r="N122" s="121" t="s">
        <v>44</v>
      </c>
      <c r="O122" s="121" t="s">
        <v>25</v>
      </c>
    </row>
    <row r="123" spans="1:20" ht="30" x14ac:dyDescent="0.25">
      <c r="A123" s="4" t="s">
        <v>796</v>
      </c>
      <c r="B123" s="72" t="s">
        <v>369</v>
      </c>
      <c r="C123" s="120" t="s">
        <v>106</v>
      </c>
      <c r="D123" s="120" t="s">
        <v>107</v>
      </c>
      <c r="E123" s="125" t="s">
        <v>596</v>
      </c>
      <c r="F123" s="126" t="s">
        <v>630</v>
      </c>
      <c r="G123" s="69">
        <f t="shared" si="1"/>
        <v>8154540.25</v>
      </c>
      <c r="H123" s="78">
        <v>8154540.25</v>
      </c>
      <c r="I123" s="127"/>
      <c r="J123" s="121" t="s">
        <v>31</v>
      </c>
      <c r="K123" s="128" t="s">
        <v>37</v>
      </c>
      <c r="L123" s="128" t="s">
        <v>44</v>
      </c>
      <c r="M123" s="121" t="s">
        <v>32</v>
      </c>
      <c r="N123" s="121" t="s">
        <v>92</v>
      </c>
      <c r="O123" s="121" t="s">
        <v>25</v>
      </c>
    </row>
    <row r="124" spans="1:20" x14ac:dyDescent="0.25">
      <c r="A124" s="4" t="s">
        <v>797</v>
      </c>
      <c r="B124" s="72" t="s">
        <v>370</v>
      </c>
      <c r="C124" s="120" t="s">
        <v>17</v>
      </c>
      <c r="D124" s="120" t="s">
        <v>89</v>
      </c>
      <c r="E124" s="125" t="s">
        <v>597</v>
      </c>
      <c r="F124" s="126" t="s">
        <v>635</v>
      </c>
      <c r="G124" s="69">
        <f t="shared" si="1"/>
        <v>2641662.56</v>
      </c>
      <c r="H124" s="78">
        <v>2000000</v>
      </c>
      <c r="I124" s="127">
        <v>641662.56000000006</v>
      </c>
      <c r="J124" s="121" t="s">
        <v>31</v>
      </c>
      <c r="K124" s="128" t="s">
        <v>37</v>
      </c>
      <c r="L124" s="128" t="s">
        <v>44</v>
      </c>
      <c r="M124" s="121" t="s">
        <v>32</v>
      </c>
      <c r="N124" s="121" t="s">
        <v>92</v>
      </c>
      <c r="O124" s="121" t="s">
        <v>25</v>
      </c>
    </row>
    <row r="125" spans="1:20" ht="30" x14ac:dyDescent="0.25">
      <c r="A125" s="4" t="s">
        <v>798</v>
      </c>
      <c r="B125" s="72" t="s">
        <v>371</v>
      </c>
      <c r="C125" s="120" t="s">
        <v>106</v>
      </c>
      <c r="D125" s="120" t="s">
        <v>107</v>
      </c>
      <c r="E125" s="125" t="s">
        <v>603</v>
      </c>
      <c r="F125" s="126" t="s">
        <v>372</v>
      </c>
      <c r="G125" s="69">
        <f t="shared" si="1"/>
        <v>1600000</v>
      </c>
      <c r="H125" s="78">
        <v>1600000</v>
      </c>
      <c r="I125" s="127"/>
      <c r="J125" s="121" t="s">
        <v>31</v>
      </c>
      <c r="K125" s="128" t="s">
        <v>37</v>
      </c>
      <c r="L125" s="128" t="s">
        <v>44</v>
      </c>
      <c r="M125" s="121" t="s">
        <v>32</v>
      </c>
      <c r="N125" s="121" t="s">
        <v>92</v>
      </c>
      <c r="O125" s="121" t="s">
        <v>45</v>
      </c>
    </row>
    <row r="126" spans="1:20" ht="30" x14ac:dyDescent="0.25">
      <c r="A126" s="4" t="s">
        <v>799</v>
      </c>
      <c r="B126" s="72" t="s">
        <v>629</v>
      </c>
      <c r="C126" s="120" t="s">
        <v>106</v>
      </c>
      <c r="D126" s="120" t="s">
        <v>107</v>
      </c>
      <c r="E126" s="125" t="s">
        <v>598</v>
      </c>
      <c r="F126" s="126" t="s">
        <v>634</v>
      </c>
      <c r="G126" s="69">
        <f t="shared" si="1"/>
        <v>3000000</v>
      </c>
      <c r="H126" s="78">
        <v>3000000</v>
      </c>
      <c r="I126" s="127"/>
      <c r="J126" s="121" t="s">
        <v>31</v>
      </c>
      <c r="K126" s="128" t="s">
        <v>37</v>
      </c>
      <c r="L126" s="128" t="s">
        <v>44</v>
      </c>
      <c r="M126" s="121" t="s">
        <v>32</v>
      </c>
      <c r="N126" s="121" t="s">
        <v>92</v>
      </c>
      <c r="O126" s="121" t="s">
        <v>25</v>
      </c>
    </row>
    <row r="127" spans="1:20" x14ac:dyDescent="0.25">
      <c r="A127" s="4" t="s">
        <v>800</v>
      </c>
      <c r="B127" s="72" t="s">
        <v>373</v>
      </c>
      <c r="C127" s="120" t="s">
        <v>325</v>
      </c>
      <c r="D127" s="120" t="s">
        <v>326</v>
      </c>
      <c r="E127" s="125" t="s">
        <v>599</v>
      </c>
      <c r="F127" s="126" t="s">
        <v>374</v>
      </c>
      <c r="G127" s="69">
        <f t="shared" si="1"/>
        <v>891000</v>
      </c>
      <c r="H127" s="78">
        <v>891000</v>
      </c>
      <c r="I127" s="127"/>
      <c r="J127" s="121" t="s">
        <v>31</v>
      </c>
      <c r="K127" s="128" t="s">
        <v>37</v>
      </c>
      <c r="L127" s="128" t="s">
        <v>44</v>
      </c>
      <c r="M127" s="121" t="s">
        <v>32</v>
      </c>
      <c r="N127" s="121" t="s">
        <v>92</v>
      </c>
      <c r="O127" s="121" t="s">
        <v>38</v>
      </c>
    </row>
    <row r="128" spans="1:20" x14ac:dyDescent="0.25">
      <c r="A128" s="4" t="s">
        <v>801</v>
      </c>
      <c r="B128" s="72" t="s">
        <v>375</v>
      </c>
      <c r="C128" s="120" t="s">
        <v>325</v>
      </c>
      <c r="D128" s="120" t="s">
        <v>326</v>
      </c>
      <c r="E128" s="125" t="s">
        <v>600</v>
      </c>
      <c r="F128" s="126" t="s">
        <v>628</v>
      </c>
      <c r="G128" s="69">
        <f t="shared" si="1"/>
        <v>2277347.12</v>
      </c>
      <c r="H128" s="78">
        <v>2277347.12</v>
      </c>
      <c r="I128" s="127"/>
      <c r="J128" s="121" t="s">
        <v>31</v>
      </c>
      <c r="K128" s="128" t="s">
        <v>37</v>
      </c>
      <c r="L128" s="128" t="s">
        <v>44</v>
      </c>
      <c r="M128" s="121" t="s">
        <v>32</v>
      </c>
      <c r="N128" s="121" t="s">
        <v>92</v>
      </c>
      <c r="O128" s="121" t="s">
        <v>25</v>
      </c>
    </row>
    <row r="129" spans="1:15" ht="30" x14ac:dyDescent="0.25">
      <c r="A129" s="4" t="s">
        <v>802</v>
      </c>
      <c r="B129" s="72" t="s">
        <v>376</v>
      </c>
      <c r="C129" s="120" t="s">
        <v>183</v>
      </c>
      <c r="D129" s="120" t="s">
        <v>321</v>
      </c>
      <c r="E129" s="125" t="s">
        <v>601</v>
      </c>
      <c r="F129" s="126" t="s">
        <v>631</v>
      </c>
      <c r="G129" s="69">
        <f t="shared" si="1"/>
        <v>4964042.78</v>
      </c>
      <c r="H129" s="78">
        <v>4964042.78</v>
      </c>
      <c r="I129" s="127"/>
      <c r="J129" s="121" t="s">
        <v>31</v>
      </c>
      <c r="K129" s="128" t="s">
        <v>37</v>
      </c>
      <c r="L129" s="128" t="s">
        <v>44</v>
      </c>
      <c r="M129" s="121" t="s">
        <v>32</v>
      </c>
      <c r="N129" s="121" t="s">
        <v>92</v>
      </c>
      <c r="O129" s="121" t="s">
        <v>25</v>
      </c>
    </row>
    <row r="130" spans="1:15" x14ac:dyDescent="0.25">
      <c r="A130" s="4" t="s">
        <v>803</v>
      </c>
      <c r="B130" s="72" t="s">
        <v>377</v>
      </c>
      <c r="C130" s="120" t="s">
        <v>101</v>
      </c>
      <c r="D130" s="120" t="s">
        <v>118</v>
      </c>
      <c r="E130" s="125" t="s">
        <v>602</v>
      </c>
      <c r="F130" s="126" t="s">
        <v>632</v>
      </c>
      <c r="G130" s="69">
        <f t="shared" si="1"/>
        <v>3800000</v>
      </c>
      <c r="H130" s="78">
        <v>3800000</v>
      </c>
      <c r="I130" s="127"/>
      <c r="J130" s="111" t="s">
        <v>31</v>
      </c>
      <c r="K130" s="112" t="s">
        <v>37</v>
      </c>
      <c r="L130" s="112" t="s">
        <v>44</v>
      </c>
      <c r="M130" s="111" t="s">
        <v>32</v>
      </c>
      <c r="N130" s="111" t="s">
        <v>92</v>
      </c>
      <c r="O130" s="111" t="s">
        <v>38</v>
      </c>
    </row>
    <row r="131" spans="1:15" x14ac:dyDescent="0.25">
      <c r="A131" s="4" t="s">
        <v>804</v>
      </c>
      <c r="B131" s="68" t="s">
        <v>364</v>
      </c>
      <c r="C131" s="4" t="s">
        <v>101</v>
      </c>
      <c r="D131" s="4" t="s">
        <v>118</v>
      </c>
      <c r="E131" s="77" t="s">
        <v>604</v>
      </c>
      <c r="F131" s="124" t="s">
        <v>633</v>
      </c>
      <c r="G131" s="69">
        <f t="shared" si="1"/>
        <v>4205392.4800000004</v>
      </c>
      <c r="H131" s="76">
        <v>1235276.1599999999</v>
      </c>
      <c r="I131" s="76">
        <v>2970116.3200000003</v>
      </c>
      <c r="J131" s="111" t="s">
        <v>31</v>
      </c>
      <c r="K131" s="112" t="s">
        <v>37</v>
      </c>
      <c r="L131" s="112" t="s">
        <v>44</v>
      </c>
      <c r="M131" s="111" t="s">
        <v>44</v>
      </c>
      <c r="N131" s="111" t="s">
        <v>32</v>
      </c>
      <c r="O131" s="111" t="s">
        <v>92</v>
      </c>
    </row>
    <row r="132" spans="1:15" ht="18.75" x14ac:dyDescent="0.25">
      <c r="G132" s="33">
        <f>SUM(G6:G131)</f>
        <v>1950054481.3899999</v>
      </c>
      <c r="H132" s="33">
        <f>SUM(H6:H131)</f>
        <v>815077460.55999994</v>
      </c>
      <c r="I132" s="134">
        <f>SUM(I6:I131)</f>
        <v>1134977020.8299999</v>
      </c>
    </row>
    <row r="133" spans="1:15" ht="18.75" x14ac:dyDescent="0.25">
      <c r="A133" s="48" t="s">
        <v>641</v>
      </c>
      <c r="B133" s="34"/>
      <c r="H133" s="35"/>
      <c r="I133" s="30"/>
    </row>
    <row r="134" spans="1:15" x14ac:dyDescent="0.25">
      <c r="F134" s="29"/>
      <c r="H134" s="30"/>
      <c r="I134" s="29"/>
    </row>
    <row r="136" spans="1:15" x14ac:dyDescent="0.25">
      <c r="I136" s="29"/>
    </row>
    <row r="137" spans="1:15" x14ac:dyDescent="0.25">
      <c r="G137" s="29"/>
      <c r="H137" s="29"/>
      <c r="I137" s="29"/>
    </row>
  </sheetData>
  <phoneticPr fontId="34" type="noConversion"/>
  <conditionalFormatting sqref="H6:H7 H9:H20 H23:H57 H59:H61 H63:H72">
    <cfRule type="cellIs" dxfId="3" priority="3" operator="notEqual">
      <formula>#REF!+#REF!+#REF!+#REF!+#REF!+#REF!+#REF!+#REF!+#REF!+#REF!+#REF!+#REF!+#REF!</formula>
    </cfRule>
  </conditionalFormatting>
  <dataValidations count="1">
    <dataValidation operator="lessThanOrEqual" allowBlank="1" showInputMessage="1" showErrorMessage="1" sqref="F119 F121 F116" xr:uid="{F93510F4-AD39-42C4-9BEE-54DE03324A42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797D5-F5F2-4DE5-A8B9-1E4F26E5BF2B}">
  <dimension ref="A1:F107"/>
  <sheetViews>
    <sheetView zoomScale="70" zoomScaleNormal="70" workbookViewId="0">
      <selection activeCell="B1" sqref="B1"/>
    </sheetView>
  </sheetViews>
  <sheetFormatPr defaultColWidth="8.7109375" defaultRowHeight="15" x14ac:dyDescent="0.25"/>
  <cols>
    <col min="1" max="1" width="18.7109375" customWidth="1"/>
    <col min="2" max="2" width="26.42578125" bestFit="1" customWidth="1"/>
    <col min="3" max="3" width="44.42578125" customWidth="1"/>
    <col min="4" max="4" width="18.7109375" customWidth="1"/>
    <col min="5" max="5" width="89.42578125" customWidth="1"/>
    <col min="6" max="6" width="24.42578125" customWidth="1"/>
    <col min="9" max="9" width="25.28515625" customWidth="1"/>
  </cols>
  <sheetData>
    <row r="1" spans="1:6" ht="21" customHeight="1" x14ac:dyDescent="0.25">
      <c r="B1" s="190" t="s">
        <v>379</v>
      </c>
      <c r="C1" s="137"/>
      <c r="D1" s="137"/>
      <c r="E1" s="137"/>
      <c r="F1" s="137"/>
    </row>
    <row r="2" spans="1:6" ht="15.75" x14ac:dyDescent="0.25">
      <c r="B2" s="155"/>
      <c r="C2" s="155"/>
      <c r="D2" s="155"/>
      <c r="E2" s="155"/>
      <c r="F2" s="130" t="s">
        <v>0</v>
      </c>
    </row>
    <row r="3" spans="1:6" ht="30" x14ac:dyDescent="0.25">
      <c r="A3" s="1" t="s">
        <v>4</v>
      </c>
      <c r="B3" s="1" t="s">
        <v>380</v>
      </c>
      <c r="C3" s="1" t="s">
        <v>381</v>
      </c>
      <c r="D3" s="1" t="s">
        <v>382</v>
      </c>
      <c r="E3" s="1" t="s">
        <v>383</v>
      </c>
      <c r="F3" s="2" t="s">
        <v>384</v>
      </c>
    </row>
    <row r="4" spans="1:6" x14ac:dyDescent="0.25">
      <c r="A4" s="5" t="s">
        <v>645</v>
      </c>
      <c r="B4" s="3" t="s">
        <v>17</v>
      </c>
      <c r="C4" s="4" t="s">
        <v>89</v>
      </c>
      <c r="D4" s="5" t="s">
        <v>385</v>
      </c>
      <c r="E4" s="6" t="s">
        <v>386</v>
      </c>
      <c r="F4" s="7">
        <v>26474000</v>
      </c>
    </row>
    <row r="5" spans="1:6" x14ac:dyDescent="0.25">
      <c r="A5" s="5" t="s">
        <v>646</v>
      </c>
      <c r="B5" s="3" t="s">
        <v>17</v>
      </c>
      <c r="C5" s="4" t="s">
        <v>89</v>
      </c>
      <c r="D5" s="5" t="s">
        <v>387</v>
      </c>
      <c r="E5" s="6" t="s">
        <v>388</v>
      </c>
      <c r="F5" s="7">
        <v>27475000</v>
      </c>
    </row>
    <row r="6" spans="1:6" ht="60" x14ac:dyDescent="0.25">
      <c r="A6" s="5" t="s">
        <v>647</v>
      </c>
      <c r="B6" s="3" t="s">
        <v>106</v>
      </c>
      <c r="C6" s="8" t="s">
        <v>107</v>
      </c>
      <c r="D6" s="5" t="s">
        <v>389</v>
      </c>
      <c r="E6" s="6" t="s">
        <v>390</v>
      </c>
      <c r="F6" s="7">
        <v>2000000</v>
      </c>
    </row>
    <row r="7" spans="1:6" ht="60" x14ac:dyDescent="0.25">
      <c r="A7" s="5" t="s">
        <v>648</v>
      </c>
      <c r="B7" s="3" t="s">
        <v>106</v>
      </c>
      <c r="C7" s="3" t="s">
        <v>107</v>
      </c>
      <c r="D7" s="5" t="s">
        <v>391</v>
      </c>
      <c r="E7" s="6" t="s">
        <v>392</v>
      </c>
      <c r="F7" s="7">
        <v>900000</v>
      </c>
    </row>
    <row r="8" spans="1:6" ht="60" x14ac:dyDescent="0.25">
      <c r="A8" s="5" t="s">
        <v>649</v>
      </c>
      <c r="B8" s="3" t="s">
        <v>106</v>
      </c>
      <c r="C8" s="3" t="s">
        <v>107</v>
      </c>
      <c r="D8" s="5" t="s">
        <v>393</v>
      </c>
      <c r="E8" s="6" t="s">
        <v>394</v>
      </c>
      <c r="F8" s="7">
        <v>2300000</v>
      </c>
    </row>
    <row r="9" spans="1:6" ht="60" x14ac:dyDescent="0.25">
      <c r="A9" s="5" t="s">
        <v>650</v>
      </c>
      <c r="B9" s="3" t="s">
        <v>106</v>
      </c>
      <c r="C9" s="3" t="s">
        <v>107</v>
      </c>
      <c r="D9" s="5" t="s">
        <v>395</v>
      </c>
      <c r="E9" s="6" t="s">
        <v>396</v>
      </c>
      <c r="F9" s="7">
        <v>1300000</v>
      </c>
    </row>
    <row r="10" spans="1:6" ht="60" x14ac:dyDescent="0.25">
      <c r="A10" s="5" t="s">
        <v>651</v>
      </c>
      <c r="B10" s="3" t="s">
        <v>106</v>
      </c>
      <c r="C10" s="3" t="s">
        <v>107</v>
      </c>
      <c r="D10" s="5" t="s">
        <v>397</v>
      </c>
      <c r="E10" s="6" t="s">
        <v>398</v>
      </c>
      <c r="F10" s="7">
        <v>800000</v>
      </c>
    </row>
    <row r="11" spans="1:6" ht="60" x14ac:dyDescent="0.25">
      <c r="A11" s="5" t="s">
        <v>652</v>
      </c>
      <c r="B11" s="3" t="s">
        <v>106</v>
      </c>
      <c r="C11" s="3" t="s">
        <v>107</v>
      </c>
      <c r="D11" s="5" t="s">
        <v>399</v>
      </c>
      <c r="E11" s="6" t="s">
        <v>400</v>
      </c>
      <c r="F11" s="7">
        <v>8450000</v>
      </c>
    </row>
    <row r="12" spans="1:6" ht="60" x14ac:dyDescent="0.25">
      <c r="A12" s="5" t="s">
        <v>653</v>
      </c>
      <c r="B12" s="3" t="s">
        <v>106</v>
      </c>
      <c r="C12" s="3" t="s">
        <v>107</v>
      </c>
      <c r="D12" s="5" t="s">
        <v>401</v>
      </c>
      <c r="E12" s="6" t="s">
        <v>402</v>
      </c>
      <c r="F12" s="7">
        <v>2600000</v>
      </c>
    </row>
    <row r="13" spans="1:6" ht="60" x14ac:dyDescent="0.25">
      <c r="A13" s="5" t="s">
        <v>654</v>
      </c>
      <c r="B13" s="3" t="s">
        <v>106</v>
      </c>
      <c r="C13" s="3" t="s">
        <v>107</v>
      </c>
      <c r="D13" s="5" t="s">
        <v>403</v>
      </c>
      <c r="E13" s="6" t="s">
        <v>404</v>
      </c>
      <c r="F13" s="7">
        <v>500000</v>
      </c>
    </row>
    <row r="14" spans="1:6" ht="30" x14ac:dyDescent="0.25">
      <c r="A14" s="5" t="s">
        <v>655</v>
      </c>
      <c r="B14" s="9" t="s">
        <v>405</v>
      </c>
      <c r="C14" s="10" t="s">
        <v>406</v>
      </c>
      <c r="D14" s="5" t="s">
        <v>407</v>
      </c>
      <c r="E14" s="6" t="s">
        <v>408</v>
      </c>
      <c r="F14" s="7">
        <v>1185400.8</v>
      </c>
    </row>
    <row r="15" spans="1:6" ht="30" x14ac:dyDescent="0.25">
      <c r="A15" s="5" t="s">
        <v>656</v>
      </c>
      <c r="B15" s="3" t="s">
        <v>183</v>
      </c>
      <c r="C15" s="4" t="s">
        <v>361</v>
      </c>
      <c r="D15" s="5" t="s">
        <v>409</v>
      </c>
      <c r="E15" s="6" t="s">
        <v>410</v>
      </c>
      <c r="F15" s="7">
        <v>4400000</v>
      </c>
    </row>
    <row r="16" spans="1:6" ht="30" x14ac:dyDescent="0.25">
      <c r="A16" s="5" t="s">
        <v>657</v>
      </c>
      <c r="B16" s="3" t="s">
        <v>183</v>
      </c>
      <c r="C16" s="4" t="s">
        <v>361</v>
      </c>
      <c r="D16" s="5" t="s">
        <v>411</v>
      </c>
      <c r="E16" s="6" t="s">
        <v>412</v>
      </c>
      <c r="F16" s="7">
        <v>10016864.58</v>
      </c>
    </row>
    <row r="17" spans="1:6" ht="30" x14ac:dyDescent="0.25">
      <c r="A17" s="5" t="s">
        <v>658</v>
      </c>
      <c r="B17" s="3" t="s">
        <v>183</v>
      </c>
      <c r="C17" s="4" t="s">
        <v>361</v>
      </c>
      <c r="D17" s="5" t="s">
        <v>413</v>
      </c>
      <c r="E17" s="6" t="s">
        <v>414</v>
      </c>
      <c r="F17" s="7">
        <v>8450000</v>
      </c>
    </row>
    <row r="18" spans="1:6" ht="30" x14ac:dyDescent="0.25">
      <c r="A18" s="5" t="s">
        <v>659</v>
      </c>
      <c r="B18" s="3" t="s">
        <v>183</v>
      </c>
      <c r="C18" s="4" t="s">
        <v>361</v>
      </c>
      <c r="D18" s="5" t="s">
        <v>415</v>
      </c>
      <c r="E18" s="6" t="s">
        <v>416</v>
      </c>
      <c r="F18" s="7">
        <v>4046703.66</v>
      </c>
    </row>
    <row r="19" spans="1:6" ht="30" x14ac:dyDescent="0.25">
      <c r="A19" s="5" t="s">
        <v>660</v>
      </c>
      <c r="B19" s="3" t="s">
        <v>183</v>
      </c>
      <c r="C19" s="4" t="s">
        <v>361</v>
      </c>
      <c r="D19" s="5" t="s">
        <v>417</v>
      </c>
      <c r="E19" s="6" t="s">
        <v>418</v>
      </c>
      <c r="F19" s="7">
        <v>948750</v>
      </c>
    </row>
    <row r="20" spans="1:6" ht="30" x14ac:dyDescent="0.25">
      <c r="A20" s="5" t="s">
        <v>661</v>
      </c>
      <c r="B20" s="3" t="s">
        <v>183</v>
      </c>
      <c r="C20" s="4" t="s">
        <v>361</v>
      </c>
      <c r="D20" s="5" t="s">
        <v>419</v>
      </c>
      <c r="E20" s="6" t="s">
        <v>420</v>
      </c>
      <c r="F20" s="7">
        <v>853000</v>
      </c>
    </row>
    <row r="21" spans="1:6" ht="30" x14ac:dyDescent="0.25">
      <c r="A21" s="5" t="s">
        <v>805</v>
      </c>
      <c r="B21" s="3" t="s">
        <v>183</v>
      </c>
      <c r="C21" s="4" t="s">
        <v>361</v>
      </c>
      <c r="D21" s="5" t="s">
        <v>362</v>
      </c>
      <c r="E21" s="6" t="s">
        <v>363</v>
      </c>
      <c r="F21" s="11">
        <v>688838.19</v>
      </c>
    </row>
    <row r="22" spans="1:6" ht="30" x14ac:dyDescent="0.25">
      <c r="A22" s="5" t="s">
        <v>662</v>
      </c>
      <c r="B22" s="3" t="s">
        <v>183</v>
      </c>
      <c r="C22" s="4" t="s">
        <v>361</v>
      </c>
      <c r="D22" s="5" t="s">
        <v>421</v>
      </c>
      <c r="E22" s="6" t="s">
        <v>422</v>
      </c>
      <c r="F22" s="7">
        <v>500000</v>
      </c>
    </row>
    <row r="23" spans="1:6" ht="30" x14ac:dyDescent="0.25">
      <c r="A23" s="5" t="s">
        <v>663</v>
      </c>
      <c r="B23" s="3" t="s">
        <v>183</v>
      </c>
      <c r="C23" s="4" t="s">
        <v>361</v>
      </c>
      <c r="D23" s="5" t="s">
        <v>423</v>
      </c>
      <c r="E23" s="6" t="s">
        <v>424</v>
      </c>
      <c r="F23" s="7">
        <v>436585.6</v>
      </c>
    </row>
    <row r="24" spans="1:6" ht="30" x14ac:dyDescent="0.25">
      <c r="A24" s="5" t="s">
        <v>664</v>
      </c>
      <c r="B24" s="3" t="s">
        <v>183</v>
      </c>
      <c r="C24" s="4" t="s">
        <v>361</v>
      </c>
      <c r="D24" s="5" t="s">
        <v>425</v>
      </c>
      <c r="E24" s="6" t="s">
        <v>426</v>
      </c>
      <c r="F24" s="7">
        <v>255000</v>
      </c>
    </row>
    <row r="25" spans="1:6" ht="30" x14ac:dyDescent="0.25">
      <c r="A25" s="5" t="s">
        <v>665</v>
      </c>
      <c r="B25" s="3" t="s">
        <v>183</v>
      </c>
      <c r="C25" s="4" t="s">
        <v>361</v>
      </c>
      <c r="D25" s="5" t="s">
        <v>427</v>
      </c>
      <c r="E25" s="6" t="s">
        <v>428</v>
      </c>
      <c r="F25" s="7">
        <v>1047351.46</v>
      </c>
    </row>
    <row r="26" spans="1:6" ht="30" x14ac:dyDescent="0.25">
      <c r="A26" s="5" t="s">
        <v>666</v>
      </c>
      <c r="B26" s="3" t="s">
        <v>183</v>
      </c>
      <c r="C26" s="4" t="s">
        <v>361</v>
      </c>
      <c r="D26" s="5" t="s">
        <v>429</v>
      </c>
      <c r="E26" s="6" t="s">
        <v>430</v>
      </c>
      <c r="F26" s="7">
        <v>1151314.6299999999</v>
      </c>
    </row>
    <row r="27" spans="1:6" ht="30" x14ac:dyDescent="0.25">
      <c r="A27" s="5" t="s">
        <v>667</v>
      </c>
      <c r="B27" s="3" t="s">
        <v>183</v>
      </c>
      <c r="C27" s="4" t="s">
        <v>361</v>
      </c>
      <c r="D27" s="5" t="s">
        <v>431</v>
      </c>
      <c r="E27" s="6" t="s">
        <v>432</v>
      </c>
      <c r="F27" s="12">
        <v>480000</v>
      </c>
    </row>
    <row r="28" spans="1:6" ht="30" x14ac:dyDescent="0.25">
      <c r="A28" s="5" t="s">
        <v>668</v>
      </c>
      <c r="B28" s="3" t="s">
        <v>183</v>
      </c>
      <c r="C28" s="4" t="s">
        <v>361</v>
      </c>
      <c r="D28" s="5" t="s">
        <v>433</v>
      </c>
      <c r="E28" s="6" t="s">
        <v>434</v>
      </c>
      <c r="F28" s="12">
        <v>490000</v>
      </c>
    </row>
    <row r="29" spans="1:6" ht="30" x14ac:dyDescent="0.25">
      <c r="A29" s="5" t="s">
        <v>669</v>
      </c>
      <c r="B29" s="3" t="s">
        <v>183</v>
      </c>
      <c r="C29" s="4" t="s">
        <v>361</v>
      </c>
      <c r="D29" s="5" t="s">
        <v>435</v>
      </c>
      <c r="E29" s="6" t="s">
        <v>436</v>
      </c>
      <c r="F29" s="12">
        <v>800000</v>
      </c>
    </row>
    <row r="30" spans="1:6" ht="30" x14ac:dyDescent="0.25">
      <c r="A30" s="5" t="s">
        <v>670</v>
      </c>
      <c r="B30" s="3" t="s">
        <v>183</v>
      </c>
      <c r="C30" s="4" t="s">
        <v>361</v>
      </c>
      <c r="D30" s="5" t="s">
        <v>437</v>
      </c>
      <c r="E30" s="6" t="s">
        <v>438</v>
      </c>
      <c r="F30" s="12">
        <v>1756722.89</v>
      </c>
    </row>
    <row r="31" spans="1:6" ht="30" x14ac:dyDescent="0.25">
      <c r="A31" s="5" t="s">
        <v>671</v>
      </c>
      <c r="B31" s="3" t="s">
        <v>183</v>
      </c>
      <c r="C31" s="4" t="s">
        <v>361</v>
      </c>
      <c r="D31" s="5" t="s">
        <v>439</v>
      </c>
      <c r="E31" s="6" t="s">
        <v>440</v>
      </c>
      <c r="F31" s="12">
        <v>497615</v>
      </c>
    </row>
    <row r="32" spans="1:6" ht="30" x14ac:dyDescent="0.25">
      <c r="A32" s="5" t="s">
        <v>672</v>
      </c>
      <c r="B32" s="3" t="s">
        <v>183</v>
      </c>
      <c r="C32" s="4" t="s">
        <v>361</v>
      </c>
      <c r="D32" s="5" t="s">
        <v>441</v>
      </c>
      <c r="E32" s="6" t="s">
        <v>442</v>
      </c>
      <c r="F32" s="7">
        <v>3064000</v>
      </c>
    </row>
    <row r="33" spans="1:6" ht="30" x14ac:dyDescent="0.25">
      <c r="A33" s="5" t="s">
        <v>644</v>
      </c>
      <c r="B33" s="3" t="s">
        <v>183</v>
      </c>
      <c r="C33" s="4" t="s">
        <v>361</v>
      </c>
      <c r="D33" s="5" t="s">
        <v>443</v>
      </c>
      <c r="E33" s="6" t="s">
        <v>638</v>
      </c>
      <c r="F33" s="7">
        <v>500000</v>
      </c>
    </row>
    <row r="34" spans="1:6" ht="30" x14ac:dyDescent="0.25">
      <c r="A34" s="5" t="s">
        <v>673</v>
      </c>
      <c r="B34" s="3" t="s">
        <v>183</v>
      </c>
      <c r="C34" s="4" t="s">
        <v>361</v>
      </c>
      <c r="D34" s="5" t="s">
        <v>444</v>
      </c>
      <c r="E34" s="6" t="s">
        <v>445</v>
      </c>
      <c r="F34" s="7">
        <v>500000</v>
      </c>
    </row>
    <row r="35" spans="1:6" ht="30" x14ac:dyDescent="0.25">
      <c r="A35" s="5" t="s">
        <v>674</v>
      </c>
      <c r="B35" s="3" t="s">
        <v>183</v>
      </c>
      <c r="C35" s="4" t="s">
        <v>361</v>
      </c>
      <c r="D35" s="5" t="s">
        <v>446</v>
      </c>
      <c r="E35" s="6" t="s">
        <v>447</v>
      </c>
      <c r="F35" s="7">
        <v>500000</v>
      </c>
    </row>
    <row r="36" spans="1:6" ht="30" x14ac:dyDescent="0.25">
      <c r="A36" s="5" t="s">
        <v>675</v>
      </c>
      <c r="B36" s="3" t="s">
        <v>183</v>
      </c>
      <c r="C36" s="4" t="s">
        <v>361</v>
      </c>
      <c r="D36" s="5" t="s">
        <v>448</v>
      </c>
      <c r="E36" s="6" t="s">
        <v>449</v>
      </c>
      <c r="F36" s="7">
        <v>421151.67</v>
      </c>
    </row>
    <row r="37" spans="1:6" ht="30" x14ac:dyDescent="0.25">
      <c r="A37" s="5" t="s">
        <v>676</v>
      </c>
      <c r="B37" s="3" t="s">
        <v>183</v>
      </c>
      <c r="C37" s="4" t="s">
        <v>361</v>
      </c>
      <c r="D37" s="5" t="s">
        <v>450</v>
      </c>
      <c r="E37" s="6" t="s">
        <v>451</v>
      </c>
      <c r="F37" s="7">
        <v>500000</v>
      </c>
    </row>
    <row r="38" spans="1:6" ht="30" x14ac:dyDescent="0.25">
      <c r="A38" s="5" t="s">
        <v>677</v>
      </c>
      <c r="B38" s="3" t="s">
        <v>183</v>
      </c>
      <c r="C38" s="4" t="s">
        <v>361</v>
      </c>
      <c r="D38" s="5" t="s">
        <v>452</v>
      </c>
      <c r="E38" s="6" t="s">
        <v>453</v>
      </c>
      <c r="F38" s="7">
        <v>500000</v>
      </c>
    </row>
    <row r="39" spans="1:6" ht="30" x14ac:dyDescent="0.25">
      <c r="A39" s="5" t="s">
        <v>678</v>
      </c>
      <c r="B39" s="3" t="s">
        <v>183</v>
      </c>
      <c r="C39" s="4" t="s">
        <v>361</v>
      </c>
      <c r="D39" s="5" t="s">
        <v>454</v>
      </c>
      <c r="E39" s="6" t="s">
        <v>455</v>
      </c>
      <c r="F39" s="7">
        <v>357744.32</v>
      </c>
    </row>
    <row r="40" spans="1:6" ht="30" x14ac:dyDescent="0.25">
      <c r="A40" s="5" t="s">
        <v>679</v>
      </c>
      <c r="B40" s="3" t="s">
        <v>183</v>
      </c>
      <c r="C40" s="4" t="s">
        <v>361</v>
      </c>
      <c r="D40" s="5" t="s">
        <v>456</v>
      </c>
      <c r="E40" s="6" t="s">
        <v>457</v>
      </c>
      <c r="F40" s="7">
        <v>499000</v>
      </c>
    </row>
    <row r="41" spans="1:6" ht="30" x14ac:dyDescent="0.25">
      <c r="A41" s="5" t="s">
        <v>680</v>
      </c>
      <c r="B41" s="3" t="s">
        <v>183</v>
      </c>
      <c r="C41" s="4" t="s">
        <v>361</v>
      </c>
      <c r="D41" s="5" t="s">
        <v>458</v>
      </c>
      <c r="E41" s="6" t="s">
        <v>459</v>
      </c>
      <c r="F41" s="7">
        <v>500000</v>
      </c>
    </row>
    <row r="42" spans="1:6" ht="30" x14ac:dyDescent="0.25">
      <c r="A42" s="5" t="s">
        <v>681</v>
      </c>
      <c r="B42" s="3" t="s">
        <v>183</v>
      </c>
      <c r="C42" s="4" t="s">
        <v>361</v>
      </c>
      <c r="D42" s="5" t="s">
        <v>460</v>
      </c>
      <c r="E42" s="6" t="s">
        <v>461</v>
      </c>
      <c r="F42" s="7">
        <v>220269.46</v>
      </c>
    </row>
    <row r="43" spans="1:6" ht="30" x14ac:dyDescent="0.25">
      <c r="A43" s="5" t="s">
        <v>682</v>
      </c>
      <c r="B43" s="3" t="s">
        <v>183</v>
      </c>
      <c r="C43" s="4" t="s">
        <v>361</v>
      </c>
      <c r="D43" s="5" t="s">
        <v>462</v>
      </c>
      <c r="E43" s="6" t="s">
        <v>463</v>
      </c>
      <c r="F43" s="7">
        <v>346680.97</v>
      </c>
    </row>
    <row r="44" spans="1:6" ht="30" x14ac:dyDescent="0.25">
      <c r="A44" s="5" t="s">
        <v>683</v>
      </c>
      <c r="B44" s="3" t="s">
        <v>183</v>
      </c>
      <c r="C44" s="4" t="s">
        <v>361</v>
      </c>
      <c r="D44" s="5" t="s">
        <v>464</v>
      </c>
      <c r="E44" s="6" t="s">
        <v>465</v>
      </c>
      <c r="F44" s="7">
        <v>400000</v>
      </c>
    </row>
    <row r="45" spans="1:6" ht="45" x14ac:dyDescent="0.25">
      <c r="A45" s="5" t="s">
        <v>684</v>
      </c>
      <c r="B45" s="3" t="s">
        <v>183</v>
      </c>
      <c r="C45" s="4" t="s">
        <v>361</v>
      </c>
      <c r="D45" s="5" t="s">
        <v>466</v>
      </c>
      <c r="E45" s="6" t="s">
        <v>467</v>
      </c>
      <c r="F45" s="12">
        <v>485246.53</v>
      </c>
    </row>
    <row r="46" spans="1:6" ht="30" x14ac:dyDescent="0.25">
      <c r="A46" s="5" t="s">
        <v>685</v>
      </c>
      <c r="B46" s="3" t="s">
        <v>183</v>
      </c>
      <c r="C46" s="4" t="s">
        <v>361</v>
      </c>
      <c r="D46" s="5" t="s">
        <v>468</v>
      </c>
      <c r="E46" s="6" t="s">
        <v>469</v>
      </c>
      <c r="F46" s="7">
        <v>148433.07</v>
      </c>
    </row>
    <row r="47" spans="1:6" ht="30" x14ac:dyDescent="0.25">
      <c r="A47" s="5" t="s">
        <v>686</v>
      </c>
      <c r="B47" s="3" t="s">
        <v>183</v>
      </c>
      <c r="C47" s="4" t="s">
        <v>361</v>
      </c>
      <c r="D47" s="5" t="s">
        <v>470</v>
      </c>
      <c r="E47" s="6" t="s">
        <v>471</v>
      </c>
      <c r="F47" s="7">
        <v>418141.52</v>
      </c>
    </row>
    <row r="48" spans="1:6" ht="30" x14ac:dyDescent="0.25">
      <c r="A48" s="5" t="s">
        <v>687</v>
      </c>
      <c r="B48" s="3" t="s">
        <v>183</v>
      </c>
      <c r="C48" s="4" t="s">
        <v>361</v>
      </c>
      <c r="D48" s="5" t="s">
        <v>472</v>
      </c>
      <c r="E48" s="6" t="s">
        <v>473</v>
      </c>
      <c r="F48" s="7">
        <v>345561.46</v>
      </c>
    </row>
    <row r="49" spans="1:6" ht="30" x14ac:dyDescent="0.25">
      <c r="A49" s="5" t="s">
        <v>688</v>
      </c>
      <c r="B49" s="3" t="s">
        <v>183</v>
      </c>
      <c r="C49" s="4" t="s">
        <v>361</v>
      </c>
      <c r="D49" s="5" t="s">
        <v>474</v>
      </c>
      <c r="E49" s="6" t="s">
        <v>475</v>
      </c>
      <c r="F49" s="7">
        <v>164500</v>
      </c>
    </row>
    <row r="50" spans="1:6" ht="30" x14ac:dyDescent="0.25">
      <c r="A50" s="5" t="s">
        <v>689</v>
      </c>
      <c r="B50" s="3" t="s">
        <v>183</v>
      </c>
      <c r="C50" s="4" t="s">
        <v>361</v>
      </c>
      <c r="D50" s="5" t="s">
        <v>476</v>
      </c>
      <c r="E50" s="6" t="s">
        <v>477</v>
      </c>
      <c r="F50" s="7">
        <v>500000</v>
      </c>
    </row>
    <row r="51" spans="1:6" ht="45" x14ac:dyDescent="0.25">
      <c r="A51" s="5" t="s">
        <v>690</v>
      </c>
      <c r="B51" s="3" t="s">
        <v>183</v>
      </c>
      <c r="C51" s="4" t="s">
        <v>361</v>
      </c>
      <c r="D51" s="5" t="s">
        <v>478</v>
      </c>
      <c r="E51" s="6" t="s">
        <v>479</v>
      </c>
      <c r="F51" s="7">
        <v>1920931.62</v>
      </c>
    </row>
    <row r="52" spans="1:6" ht="45" x14ac:dyDescent="0.25">
      <c r="A52" s="5" t="s">
        <v>691</v>
      </c>
      <c r="B52" s="3" t="s">
        <v>183</v>
      </c>
      <c r="C52" s="4" t="s">
        <v>361</v>
      </c>
      <c r="D52" s="5" t="s">
        <v>480</v>
      </c>
      <c r="E52" s="6" t="s">
        <v>481</v>
      </c>
      <c r="F52" s="7">
        <v>3005728.51</v>
      </c>
    </row>
    <row r="53" spans="1:6" ht="45" x14ac:dyDescent="0.25">
      <c r="A53" s="5" t="s">
        <v>692</v>
      </c>
      <c r="B53" s="3" t="s">
        <v>183</v>
      </c>
      <c r="C53" s="4" t="s">
        <v>361</v>
      </c>
      <c r="D53" s="5" t="s">
        <v>482</v>
      </c>
      <c r="E53" s="6" t="s">
        <v>483</v>
      </c>
      <c r="F53" s="7">
        <v>2513762.19</v>
      </c>
    </row>
    <row r="54" spans="1:6" ht="30" x14ac:dyDescent="0.25">
      <c r="A54" s="5" t="s">
        <v>693</v>
      </c>
      <c r="B54" s="3" t="s">
        <v>183</v>
      </c>
      <c r="C54" s="4" t="s">
        <v>361</v>
      </c>
      <c r="D54" s="5" t="s">
        <v>484</v>
      </c>
      <c r="E54" s="6" t="s">
        <v>485</v>
      </c>
      <c r="F54" s="12">
        <v>472045.8</v>
      </c>
    </row>
    <row r="55" spans="1:6" ht="30" x14ac:dyDescent="0.25">
      <c r="A55" s="5" t="s">
        <v>694</v>
      </c>
      <c r="B55" s="3" t="s">
        <v>183</v>
      </c>
      <c r="C55" s="4" t="s">
        <v>361</v>
      </c>
      <c r="D55" s="5" t="s">
        <v>486</v>
      </c>
      <c r="E55" s="6" t="s">
        <v>487</v>
      </c>
      <c r="F55" s="7">
        <v>103149.06</v>
      </c>
    </row>
    <row r="56" spans="1:6" ht="30" x14ac:dyDescent="0.25">
      <c r="A56" s="5" t="s">
        <v>695</v>
      </c>
      <c r="B56" s="3" t="s">
        <v>183</v>
      </c>
      <c r="C56" s="4" t="s">
        <v>361</v>
      </c>
      <c r="D56" s="5" t="s">
        <v>488</v>
      </c>
      <c r="E56" s="6" t="s">
        <v>489</v>
      </c>
      <c r="F56" s="7">
        <v>184000</v>
      </c>
    </row>
    <row r="57" spans="1:6" ht="30" x14ac:dyDescent="0.25">
      <c r="A57" s="5" t="s">
        <v>696</v>
      </c>
      <c r="B57" s="3" t="s">
        <v>183</v>
      </c>
      <c r="C57" s="4" t="s">
        <v>361</v>
      </c>
      <c r="D57" s="5" t="s">
        <v>490</v>
      </c>
      <c r="E57" s="6" t="s">
        <v>491</v>
      </c>
      <c r="F57" s="7">
        <v>158000</v>
      </c>
    </row>
    <row r="58" spans="1:6" ht="30" x14ac:dyDescent="0.25">
      <c r="A58" s="5" t="s">
        <v>697</v>
      </c>
      <c r="B58" s="3" t="s">
        <v>183</v>
      </c>
      <c r="C58" s="4" t="s">
        <v>361</v>
      </c>
      <c r="D58" s="5" t="s">
        <v>492</v>
      </c>
      <c r="E58" s="6" t="s">
        <v>493</v>
      </c>
      <c r="F58" s="7">
        <v>177000</v>
      </c>
    </row>
    <row r="59" spans="1:6" ht="30" x14ac:dyDescent="0.25">
      <c r="A59" s="5" t="s">
        <v>698</v>
      </c>
      <c r="B59" s="3" t="s">
        <v>183</v>
      </c>
      <c r="C59" s="4" t="s">
        <v>361</v>
      </c>
      <c r="D59" s="5" t="s">
        <v>494</v>
      </c>
      <c r="E59" s="6" t="s">
        <v>495</v>
      </c>
      <c r="F59" s="7">
        <v>248000</v>
      </c>
    </row>
    <row r="60" spans="1:6" ht="30" x14ac:dyDescent="0.25">
      <c r="A60" s="5" t="s">
        <v>699</v>
      </c>
      <c r="B60" s="3" t="s">
        <v>183</v>
      </c>
      <c r="C60" s="4" t="s">
        <v>361</v>
      </c>
      <c r="D60" s="5" t="s">
        <v>496</v>
      </c>
      <c r="E60" s="6" t="s">
        <v>497</v>
      </c>
      <c r="F60" s="7">
        <v>168000</v>
      </c>
    </row>
    <row r="61" spans="1:6" ht="30" x14ac:dyDescent="0.25">
      <c r="A61" s="5" t="s">
        <v>700</v>
      </c>
      <c r="B61" s="3" t="s">
        <v>183</v>
      </c>
      <c r="C61" s="4" t="s">
        <v>361</v>
      </c>
      <c r="D61" s="5" t="s">
        <v>498</v>
      </c>
      <c r="E61" s="6" t="s">
        <v>499</v>
      </c>
      <c r="F61" s="7">
        <v>189000</v>
      </c>
    </row>
    <row r="62" spans="1:6" ht="30" x14ac:dyDescent="0.25">
      <c r="A62" s="5" t="s">
        <v>701</v>
      </c>
      <c r="B62" s="3" t="s">
        <v>183</v>
      </c>
      <c r="C62" s="4" t="s">
        <v>361</v>
      </c>
      <c r="D62" s="5" t="s">
        <v>500</v>
      </c>
      <c r="E62" s="6" t="s">
        <v>501</v>
      </c>
      <c r="F62" s="7">
        <v>443315.06</v>
      </c>
    </row>
    <row r="63" spans="1:6" ht="30" x14ac:dyDescent="0.25">
      <c r="A63" s="5" t="s">
        <v>702</v>
      </c>
      <c r="B63" s="3" t="s">
        <v>183</v>
      </c>
      <c r="C63" s="4" t="s">
        <v>361</v>
      </c>
      <c r="D63" s="5" t="s">
        <v>502</v>
      </c>
      <c r="E63" s="6" t="s">
        <v>503</v>
      </c>
      <c r="F63" s="7">
        <v>348500</v>
      </c>
    </row>
    <row r="64" spans="1:6" ht="30" x14ac:dyDescent="0.25">
      <c r="A64" s="5" t="s">
        <v>703</v>
      </c>
      <c r="B64" s="3" t="s">
        <v>183</v>
      </c>
      <c r="C64" s="4" t="s">
        <v>361</v>
      </c>
      <c r="D64" s="5" t="s">
        <v>504</v>
      </c>
      <c r="E64" s="6" t="s">
        <v>505</v>
      </c>
      <c r="F64" s="7">
        <v>445000</v>
      </c>
    </row>
    <row r="65" spans="1:6" ht="30" x14ac:dyDescent="0.25">
      <c r="A65" s="5" t="s">
        <v>704</v>
      </c>
      <c r="B65" s="3" t="s">
        <v>183</v>
      </c>
      <c r="C65" s="4" t="s">
        <v>361</v>
      </c>
      <c r="D65" s="5" t="s">
        <v>506</v>
      </c>
      <c r="E65" s="6" t="s">
        <v>507</v>
      </c>
      <c r="F65" s="7">
        <v>349500</v>
      </c>
    </row>
    <row r="66" spans="1:6" ht="30" x14ac:dyDescent="0.25">
      <c r="A66" s="5" t="s">
        <v>705</v>
      </c>
      <c r="B66" s="3" t="s">
        <v>183</v>
      </c>
      <c r="C66" s="4" t="s">
        <v>361</v>
      </c>
      <c r="D66" s="5" t="s">
        <v>508</v>
      </c>
      <c r="E66" s="6" t="s">
        <v>509</v>
      </c>
      <c r="F66" s="7">
        <v>427600</v>
      </c>
    </row>
    <row r="67" spans="1:6" ht="30" x14ac:dyDescent="0.25">
      <c r="A67" s="5" t="s">
        <v>706</v>
      </c>
      <c r="B67" s="3" t="s">
        <v>183</v>
      </c>
      <c r="C67" s="4" t="s">
        <v>361</v>
      </c>
      <c r="D67" s="5" t="s">
        <v>510</v>
      </c>
      <c r="E67" s="6" t="s">
        <v>511</v>
      </c>
      <c r="F67" s="7">
        <v>348600</v>
      </c>
    </row>
    <row r="68" spans="1:6" ht="30" x14ac:dyDescent="0.25">
      <c r="A68" s="5" t="s">
        <v>707</v>
      </c>
      <c r="B68" s="3" t="s">
        <v>183</v>
      </c>
      <c r="C68" s="4" t="s">
        <v>361</v>
      </c>
      <c r="D68" s="5" t="s">
        <v>512</v>
      </c>
      <c r="E68" s="6" t="s">
        <v>513</v>
      </c>
      <c r="F68" s="7">
        <v>246300</v>
      </c>
    </row>
    <row r="69" spans="1:6" ht="30" x14ac:dyDescent="0.25">
      <c r="A69" s="5" t="s">
        <v>708</v>
      </c>
      <c r="B69" s="3" t="s">
        <v>183</v>
      </c>
      <c r="C69" s="4" t="s">
        <v>361</v>
      </c>
      <c r="D69" s="5" t="s">
        <v>514</v>
      </c>
      <c r="E69" s="6" t="s">
        <v>515</v>
      </c>
      <c r="F69" s="7">
        <v>445600</v>
      </c>
    </row>
    <row r="70" spans="1:6" ht="30" x14ac:dyDescent="0.25">
      <c r="A70" s="5" t="s">
        <v>709</v>
      </c>
      <c r="B70" s="3" t="s">
        <v>183</v>
      </c>
      <c r="C70" s="4" t="s">
        <v>361</v>
      </c>
      <c r="D70" s="5" t="s">
        <v>516</v>
      </c>
      <c r="E70" s="6" t="s">
        <v>517</v>
      </c>
      <c r="F70" s="12">
        <v>500000</v>
      </c>
    </row>
    <row r="71" spans="1:6" ht="30" x14ac:dyDescent="0.25">
      <c r="A71" s="5" t="s">
        <v>710</v>
      </c>
      <c r="B71" s="3" t="s">
        <v>183</v>
      </c>
      <c r="C71" s="4" t="s">
        <v>361</v>
      </c>
      <c r="D71" s="5" t="s">
        <v>518</v>
      </c>
      <c r="E71" s="6" t="s">
        <v>519</v>
      </c>
      <c r="F71" s="7">
        <v>591642</v>
      </c>
    </row>
    <row r="72" spans="1:6" ht="30" x14ac:dyDescent="0.25">
      <c r="A72" s="5" t="s">
        <v>711</v>
      </c>
      <c r="B72" s="3" t="s">
        <v>183</v>
      </c>
      <c r="C72" s="4" t="s">
        <v>361</v>
      </c>
      <c r="D72" s="5" t="s">
        <v>520</v>
      </c>
      <c r="E72" s="6" t="s">
        <v>521</v>
      </c>
      <c r="F72" s="7">
        <v>1024221.56</v>
      </c>
    </row>
    <row r="73" spans="1:6" ht="30" x14ac:dyDescent="0.25">
      <c r="A73" s="5" t="s">
        <v>712</v>
      </c>
      <c r="B73" s="3" t="s">
        <v>183</v>
      </c>
      <c r="C73" s="4" t="s">
        <v>361</v>
      </c>
      <c r="D73" s="5" t="s">
        <v>522</v>
      </c>
      <c r="E73" s="6" t="s">
        <v>523</v>
      </c>
      <c r="F73" s="7">
        <v>920000</v>
      </c>
    </row>
    <row r="74" spans="1:6" ht="30" x14ac:dyDescent="0.25">
      <c r="A74" s="5" t="s">
        <v>713</v>
      </c>
      <c r="B74" s="3" t="s">
        <v>183</v>
      </c>
      <c r="C74" s="4" t="s">
        <v>361</v>
      </c>
      <c r="D74" s="5" t="s">
        <v>524</v>
      </c>
      <c r="E74" s="6" t="s">
        <v>525</v>
      </c>
      <c r="F74" s="7">
        <v>1536000</v>
      </c>
    </row>
    <row r="75" spans="1:6" ht="30" x14ac:dyDescent="0.25">
      <c r="A75" s="5" t="s">
        <v>714</v>
      </c>
      <c r="B75" s="3" t="s">
        <v>183</v>
      </c>
      <c r="C75" s="4" t="s">
        <v>361</v>
      </c>
      <c r="D75" s="5" t="s">
        <v>526</v>
      </c>
      <c r="E75" s="6" t="s">
        <v>527</v>
      </c>
      <c r="F75" s="7">
        <v>327000</v>
      </c>
    </row>
    <row r="76" spans="1:6" ht="30" x14ac:dyDescent="0.25">
      <c r="A76" s="5" t="s">
        <v>715</v>
      </c>
      <c r="B76" s="3" t="s">
        <v>183</v>
      </c>
      <c r="C76" s="4" t="s">
        <v>361</v>
      </c>
      <c r="D76" s="5" t="s">
        <v>528</v>
      </c>
      <c r="E76" s="6" t="s">
        <v>529</v>
      </c>
      <c r="F76" s="7">
        <v>1777666</v>
      </c>
    </row>
    <row r="77" spans="1:6" ht="30" x14ac:dyDescent="0.25">
      <c r="A77" s="5" t="s">
        <v>716</v>
      </c>
      <c r="B77" s="6" t="s">
        <v>183</v>
      </c>
      <c r="C77" s="6" t="s">
        <v>361</v>
      </c>
      <c r="D77" s="5" t="s">
        <v>530</v>
      </c>
      <c r="E77" s="6" t="s">
        <v>531</v>
      </c>
      <c r="F77" s="13">
        <v>2475545</v>
      </c>
    </row>
    <row r="78" spans="1:6" x14ac:dyDescent="0.25">
      <c r="A78" s="5" t="s">
        <v>717</v>
      </c>
      <c r="B78" s="3" t="s">
        <v>17</v>
      </c>
      <c r="C78" s="4" t="s">
        <v>89</v>
      </c>
      <c r="D78" s="5" t="s">
        <v>532</v>
      </c>
      <c r="E78" s="6" t="s">
        <v>533</v>
      </c>
      <c r="F78" s="13">
        <v>144817.1</v>
      </c>
    </row>
    <row r="79" spans="1:6" x14ac:dyDescent="0.25">
      <c r="A79" s="5" t="s">
        <v>718</v>
      </c>
      <c r="B79" s="3" t="s">
        <v>17</v>
      </c>
      <c r="C79" s="4" t="s">
        <v>89</v>
      </c>
      <c r="D79" s="5" t="s">
        <v>534</v>
      </c>
      <c r="E79" s="6" t="s">
        <v>535</v>
      </c>
      <c r="F79" s="13">
        <v>175239.67999999999</v>
      </c>
    </row>
    <row r="80" spans="1:6" x14ac:dyDescent="0.25">
      <c r="A80" s="5" t="s">
        <v>719</v>
      </c>
      <c r="B80" s="3" t="s">
        <v>17</v>
      </c>
      <c r="C80" s="4" t="s">
        <v>89</v>
      </c>
      <c r="D80" s="5" t="s">
        <v>536</v>
      </c>
      <c r="E80" s="6" t="s">
        <v>537</v>
      </c>
      <c r="F80" s="13">
        <v>165939.20000000001</v>
      </c>
    </row>
    <row r="81" spans="1:6" x14ac:dyDescent="0.25">
      <c r="A81" s="5" t="s">
        <v>720</v>
      </c>
      <c r="B81" s="3" t="s">
        <v>17</v>
      </c>
      <c r="C81" s="4" t="s">
        <v>89</v>
      </c>
      <c r="D81" s="5" t="s">
        <v>538</v>
      </c>
      <c r="E81" s="6" t="s">
        <v>539</v>
      </c>
      <c r="F81" s="13">
        <v>168666.43</v>
      </c>
    </row>
    <row r="82" spans="1:6" x14ac:dyDescent="0.25">
      <c r="A82" s="5" t="s">
        <v>721</v>
      </c>
      <c r="B82" s="3" t="s">
        <v>17</v>
      </c>
      <c r="C82" s="4" t="s">
        <v>89</v>
      </c>
      <c r="D82" s="5" t="s">
        <v>540</v>
      </c>
      <c r="E82" s="6" t="s">
        <v>541</v>
      </c>
      <c r="F82" s="13">
        <v>167551.89000000001</v>
      </c>
    </row>
    <row r="83" spans="1:6" x14ac:dyDescent="0.25">
      <c r="A83" s="5" t="s">
        <v>722</v>
      </c>
      <c r="B83" s="3" t="s">
        <v>17</v>
      </c>
      <c r="C83" s="4" t="s">
        <v>89</v>
      </c>
      <c r="D83" s="5" t="s">
        <v>542</v>
      </c>
      <c r="E83" s="6" t="s">
        <v>543</v>
      </c>
      <c r="F83" s="13">
        <v>160775.64000000001</v>
      </c>
    </row>
    <row r="84" spans="1:6" x14ac:dyDescent="0.25">
      <c r="A84" s="5" t="s">
        <v>723</v>
      </c>
      <c r="B84" s="3" t="s">
        <v>17</v>
      </c>
      <c r="C84" s="4" t="s">
        <v>89</v>
      </c>
      <c r="D84" s="5" t="s">
        <v>544</v>
      </c>
      <c r="E84" s="6" t="s">
        <v>545</v>
      </c>
      <c r="F84" s="13">
        <v>134874.54999999999</v>
      </c>
    </row>
    <row r="85" spans="1:6" x14ac:dyDescent="0.25">
      <c r="A85" s="5" t="s">
        <v>724</v>
      </c>
      <c r="B85" s="3" t="s">
        <v>17</v>
      </c>
      <c r="C85" s="4" t="s">
        <v>89</v>
      </c>
      <c r="D85" s="5" t="s">
        <v>546</v>
      </c>
      <c r="E85" s="6" t="s">
        <v>547</v>
      </c>
      <c r="F85" s="13">
        <v>164397.44</v>
      </c>
    </row>
    <row r="86" spans="1:6" x14ac:dyDescent="0.25">
      <c r="A86" s="5" t="s">
        <v>725</v>
      </c>
      <c r="B86" s="3" t="s">
        <v>17</v>
      </c>
      <c r="C86" s="4" t="s">
        <v>89</v>
      </c>
      <c r="D86" s="5" t="s">
        <v>548</v>
      </c>
      <c r="E86" s="6" t="s">
        <v>549</v>
      </c>
      <c r="F86" s="13">
        <v>171967.82</v>
      </c>
    </row>
    <row r="87" spans="1:6" x14ac:dyDescent="0.25">
      <c r="A87" s="5" t="s">
        <v>726</v>
      </c>
      <c r="B87" s="3" t="s">
        <v>17</v>
      </c>
      <c r="C87" s="4" t="s">
        <v>89</v>
      </c>
      <c r="D87" s="5" t="s">
        <v>550</v>
      </c>
      <c r="E87" s="6" t="s">
        <v>551</v>
      </c>
      <c r="F87" s="13">
        <v>200000</v>
      </c>
    </row>
    <row r="88" spans="1:6" ht="30" x14ac:dyDescent="0.25">
      <c r="A88" s="5" t="s">
        <v>727</v>
      </c>
      <c r="B88" s="3" t="s">
        <v>17</v>
      </c>
      <c r="C88" s="4" t="s">
        <v>89</v>
      </c>
      <c r="D88" s="5" t="s">
        <v>552</v>
      </c>
      <c r="E88" s="6" t="s">
        <v>553</v>
      </c>
      <c r="F88" s="13">
        <v>100000</v>
      </c>
    </row>
    <row r="89" spans="1:6" ht="30" x14ac:dyDescent="0.25">
      <c r="A89" s="5" t="s">
        <v>728</v>
      </c>
      <c r="B89" s="3" t="s">
        <v>17</v>
      </c>
      <c r="C89" s="4" t="s">
        <v>89</v>
      </c>
      <c r="D89" s="5" t="s">
        <v>554</v>
      </c>
      <c r="E89" s="6" t="s">
        <v>555</v>
      </c>
      <c r="F89" s="13">
        <v>143841.76</v>
      </c>
    </row>
    <row r="90" spans="1:6" x14ac:dyDescent="0.25">
      <c r="A90" s="5" t="s">
        <v>729</v>
      </c>
      <c r="B90" s="3" t="s">
        <v>17</v>
      </c>
      <c r="C90" s="4" t="s">
        <v>89</v>
      </c>
      <c r="D90" s="5" t="s">
        <v>556</v>
      </c>
      <c r="E90" s="6" t="s">
        <v>557</v>
      </c>
      <c r="F90" s="13">
        <v>129472.83</v>
      </c>
    </row>
    <row r="91" spans="1:6" x14ac:dyDescent="0.25">
      <c r="A91" s="5" t="s">
        <v>730</v>
      </c>
      <c r="B91" s="3" t="s">
        <v>17</v>
      </c>
      <c r="C91" s="4" t="s">
        <v>89</v>
      </c>
      <c r="D91" s="5" t="s">
        <v>558</v>
      </c>
      <c r="E91" s="6" t="s">
        <v>559</v>
      </c>
      <c r="F91" s="13">
        <v>46442.37</v>
      </c>
    </row>
    <row r="92" spans="1:6" x14ac:dyDescent="0.25">
      <c r="A92" s="5" t="s">
        <v>731</v>
      </c>
      <c r="B92" s="3" t="s">
        <v>17</v>
      </c>
      <c r="C92" s="4" t="s">
        <v>89</v>
      </c>
      <c r="D92" s="5" t="s">
        <v>560</v>
      </c>
      <c r="E92" s="6" t="s">
        <v>561</v>
      </c>
      <c r="F92" s="13">
        <v>248487.3</v>
      </c>
    </row>
    <row r="93" spans="1:6" ht="30" x14ac:dyDescent="0.25">
      <c r="A93" s="5" t="s">
        <v>732</v>
      </c>
      <c r="B93" s="3" t="s">
        <v>17</v>
      </c>
      <c r="C93" s="4" t="s">
        <v>89</v>
      </c>
      <c r="D93" s="5" t="s">
        <v>562</v>
      </c>
      <c r="E93" s="6" t="s">
        <v>563</v>
      </c>
      <c r="F93" s="13">
        <v>264949.45</v>
      </c>
    </row>
    <row r="94" spans="1:6" x14ac:dyDescent="0.25">
      <c r="A94" s="5" t="s">
        <v>733</v>
      </c>
      <c r="B94" s="3" t="s">
        <v>17</v>
      </c>
      <c r="C94" s="4" t="s">
        <v>89</v>
      </c>
      <c r="D94" s="5" t="s">
        <v>564</v>
      </c>
      <c r="E94" s="6" t="s">
        <v>565</v>
      </c>
      <c r="F94" s="13">
        <v>166837.54999999999</v>
      </c>
    </row>
    <row r="95" spans="1:6" x14ac:dyDescent="0.25">
      <c r="A95" s="5" t="s">
        <v>734</v>
      </c>
      <c r="B95" s="3" t="s">
        <v>17</v>
      </c>
      <c r="C95" s="4" t="s">
        <v>89</v>
      </c>
      <c r="D95" s="5" t="s">
        <v>566</v>
      </c>
      <c r="E95" s="6" t="s">
        <v>567</v>
      </c>
      <c r="F95" s="13">
        <v>237762.25</v>
      </c>
    </row>
    <row r="96" spans="1:6" x14ac:dyDescent="0.25">
      <c r="A96" s="5" t="s">
        <v>735</v>
      </c>
      <c r="B96" s="3" t="s">
        <v>17</v>
      </c>
      <c r="C96" s="4" t="s">
        <v>89</v>
      </c>
      <c r="D96" s="5" t="s">
        <v>568</v>
      </c>
      <c r="E96" s="6" t="s">
        <v>569</v>
      </c>
      <c r="F96" s="13">
        <v>300000</v>
      </c>
    </row>
    <row r="97" spans="1:6" x14ac:dyDescent="0.25">
      <c r="A97" s="5" t="s">
        <v>736</v>
      </c>
      <c r="B97" s="3" t="s">
        <v>17</v>
      </c>
      <c r="C97" s="4" t="s">
        <v>89</v>
      </c>
      <c r="D97" s="5" t="s">
        <v>570</v>
      </c>
      <c r="E97" s="6" t="s">
        <v>571</v>
      </c>
      <c r="F97" s="13">
        <v>194163.18</v>
      </c>
    </row>
    <row r="98" spans="1:6" x14ac:dyDescent="0.25">
      <c r="A98" s="5" t="s">
        <v>737</v>
      </c>
      <c r="B98" s="3" t="s">
        <v>17</v>
      </c>
      <c r="C98" s="4" t="s">
        <v>89</v>
      </c>
      <c r="D98" s="5" t="s">
        <v>572</v>
      </c>
      <c r="E98" s="6" t="s">
        <v>573</v>
      </c>
      <c r="F98" s="13">
        <v>71659.899999999994</v>
      </c>
    </row>
    <row r="99" spans="1:6" x14ac:dyDescent="0.25">
      <c r="A99" s="5" t="s">
        <v>738</v>
      </c>
      <c r="B99" s="3" t="s">
        <v>17</v>
      </c>
      <c r="C99" s="4" t="s">
        <v>89</v>
      </c>
      <c r="D99" s="5" t="s">
        <v>574</v>
      </c>
      <c r="E99" s="6" t="s">
        <v>575</v>
      </c>
      <c r="F99" s="13">
        <v>219582.39</v>
      </c>
    </row>
    <row r="100" spans="1:6" x14ac:dyDescent="0.25">
      <c r="A100" s="5" t="s">
        <v>739</v>
      </c>
      <c r="B100" s="3" t="s">
        <v>17</v>
      </c>
      <c r="C100" s="4" t="s">
        <v>89</v>
      </c>
      <c r="D100" s="5" t="s">
        <v>576</v>
      </c>
      <c r="E100" s="6" t="s">
        <v>577</v>
      </c>
      <c r="F100" s="13">
        <v>165831.98000000001</v>
      </c>
    </row>
    <row r="101" spans="1:6" x14ac:dyDescent="0.25">
      <c r="A101" s="5" t="s">
        <v>806</v>
      </c>
      <c r="B101" s="3" t="s">
        <v>17</v>
      </c>
      <c r="C101" s="4" t="s">
        <v>18</v>
      </c>
      <c r="D101" s="5" t="s">
        <v>355</v>
      </c>
      <c r="E101" s="56" t="s">
        <v>578</v>
      </c>
      <c r="F101" s="13">
        <v>25968085.859999999</v>
      </c>
    </row>
    <row r="102" spans="1:6" ht="30" x14ac:dyDescent="0.25">
      <c r="A102" s="5" t="s">
        <v>807</v>
      </c>
      <c r="B102" s="3" t="s">
        <v>17</v>
      </c>
      <c r="C102" s="4" t="s">
        <v>18</v>
      </c>
      <c r="D102" s="5" t="s">
        <v>28</v>
      </c>
      <c r="E102" s="6" t="s">
        <v>579</v>
      </c>
      <c r="F102" s="13">
        <v>19810314.41</v>
      </c>
    </row>
    <row r="103" spans="1:6" ht="15.75" x14ac:dyDescent="0.25">
      <c r="A103" s="14"/>
      <c r="B103" s="14"/>
      <c r="C103" s="14"/>
      <c r="D103" s="14"/>
      <c r="E103" s="14"/>
      <c r="F103" s="15">
        <f>SUM(F4:F102)</f>
        <v>192241643.58999994</v>
      </c>
    </row>
    <row r="104" spans="1:6" ht="15" customHeight="1" x14ac:dyDescent="0.25">
      <c r="A104" s="37" t="s">
        <v>580</v>
      </c>
      <c r="B104" s="37"/>
      <c r="C104" s="37"/>
      <c r="D104" s="37"/>
      <c r="E104" s="37"/>
      <c r="F104" s="16"/>
    </row>
    <row r="105" spans="1:6" ht="15.75" x14ac:dyDescent="0.25">
      <c r="A105" s="37" t="s">
        <v>639</v>
      </c>
      <c r="B105" s="37"/>
      <c r="C105" s="14"/>
      <c r="D105" s="14"/>
      <c r="E105" s="14"/>
      <c r="F105" s="54"/>
    </row>
    <row r="106" spans="1:6" x14ac:dyDescent="0.25">
      <c r="A106" s="14"/>
      <c r="B106" s="14"/>
      <c r="C106" s="14"/>
      <c r="D106" s="14"/>
      <c r="E106" s="14"/>
      <c r="F106" s="16"/>
    </row>
    <row r="107" spans="1:6" x14ac:dyDescent="0.25">
      <c r="F107" s="16"/>
    </row>
  </sheetData>
  <autoFilter ref="A3:F105" xr:uid="{62C797D5-F5F2-4DE5-A8B9-1E4F26E5BF2B}"/>
  <phoneticPr fontId="34" type="noConversion"/>
  <dataValidations count="1">
    <dataValidation type="textLength" operator="lessThanOrEqual" allowBlank="1" showInputMessage="1" showErrorMessage="1" sqref="E101:E103" xr:uid="{354413EA-368A-4063-91AC-C3426130CB97}">
      <formula1>200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D077B-8571-4A15-B4AB-B764309CE1C6}">
  <dimension ref="B1:K11"/>
  <sheetViews>
    <sheetView zoomScale="80" zoomScaleNormal="80" workbookViewId="0">
      <selection activeCell="C9" sqref="C9"/>
    </sheetView>
  </sheetViews>
  <sheetFormatPr defaultColWidth="9.140625" defaultRowHeight="21.75" customHeight="1" x14ac:dyDescent="0.25"/>
  <cols>
    <col min="1" max="1" width="2.140625" style="37" customWidth="1"/>
    <col min="2" max="2" width="41.42578125" style="37" customWidth="1"/>
    <col min="3" max="4" width="14.85546875" style="37" bestFit="1" customWidth="1"/>
    <col min="5" max="5" width="15.42578125" style="37" bestFit="1" customWidth="1"/>
    <col min="6" max="10" width="15.85546875" style="37" bestFit="1" customWidth="1"/>
    <col min="11" max="11" width="22.7109375" style="37" customWidth="1"/>
    <col min="12" max="16384" width="9.140625" style="37"/>
  </cols>
  <sheetData>
    <row r="1" spans="2:11" ht="15.75" x14ac:dyDescent="0.25">
      <c r="B1" s="156"/>
      <c r="C1" s="157"/>
      <c r="D1" s="157"/>
      <c r="E1" s="158" t="s">
        <v>811</v>
      </c>
      <c r="F1" s="157"/>
      <c r="G1" s="157"/>
      <c r="H1" s="157"/>
      <c r="I1" s="157"/>
      <c r="J1" s="157"/>
      <c r="K1" s="159"/>
    </row>
    <row r="2" spans="2:11" ht="15.75" x14ac:dyDescent="0.25">
      <c r="B2" s="160"/>
      <c r="C2" s="161"/>
      <c r="D2" s="162" t="s">
        <v>812</v>
      </c>
      <c r="E2" s="162"/>
      <c r="F2" s="161"/>
      <c r="G2" s="161"/>
      <c r="H2" s="161"/>
      <c r="I2" s="161"/>
      <c r="J2" s="161"/>
      <c r="K2" s="163"/>
    </row>
    <row r="3" spans="2:11" ht="10.15" customHeight="1" x14ac:dyDescent="0.25">
      <c r="B3" s="164"/>
      <c r="C3" s="164"/>
      <c r="D3" s="164"/>
      <c r="E3" s="164"/>
      <c r="F3" s="164"/>
      <c r="G3" s="164"/>
      <c r="H3" s="164"/>
      <c r="I3" s="164"/>
      <c r="J3" s="164"/>
      <c r="K3" s="131" t="s">
        <v>0</v>
      </c>
    </row>
    <row r="4" spans="2:11" ht="21.75" customHeight="1" x14ac:dyDescent="0.25">
      <c r="B4" s="40"/>
      <c r="C4" s="40">
        <v>2024</v>
      </c>
      <c r="D4" s="40">
        <v>2025</v>
      </c>
      <c r="E4" s="40">
        <v>2026</v>
      </c>
      <c r="F4" s="40">
        <v>2027</v>
      </c>
      <c r="G4" s="41">
        <v>2028</v>
      </c>
      <c r="H4" s="40">
        <v>2029</v>
      </c>
      <c r="I4" s="40">
        <v>2030</v>
      </c>
      <c r="J4" s="40">
        <v>2031</v>
      </c>
      <c r="K4" s="40" t="s">
        <v>581</v>
      </c>
    </row>
    <row r="5" spans="2:11" ht="21.75" customHeight="1" x14ac:dyDescent="0.25">
      <c r="B5" s="50" t="s">
        <v>640</v>
      </c>
      <c r="C5" s="39">
        <v>17066831.060000002</v>
      </c>
      <c r="D5" s="39">
        <v>71081470.299999997</v>
      </c>
      <c r="E5" s="39">
        <v>81116153.26000002</v>
      </c>
      <c r="F5" s="39">
        <v>129417069.75999999</v>
      </c>
      <c r="G5" s="39">
        <v>126813483.34999998</v>
      </c>
      <c r="H5" s="39">
        <v>145222503.32999998</v>
      </c>
      <c r="I5" s="39">
        <v>141612250.00999999</v>
      </c>
      <c r="J5" s="39">
        <v>102747699.49000001</v>
      </c>
      <c r="K5" s="51">
        <f>SUM(C5:J5)</f>
        <v>815077460.55999994</v>
      </c>
    </row>
    <row r="6" spans="2:11" ht="21.75" customHeight="1" x14ac:dyDescent="0.25">
      <c r="E6" s="52"/>
      <c r="F6" s="52"/>
      <c r="G6" s="52"/>
      <c r="H6" s="53"/>
      <c r="I6" s="53"/>
      <c r="J6" s="53"/>
    </row>
    <row r="7" spans="2:11" ht="21.75" customHeight="1" x14ac:dyDescent="0.25">
      <c r="C7" s="57"/>
      <c r="D7" s="57"/>
      <c r="E7" s="57"/>
      <c r="F7" s="57"/>
      <c r="G7" s="57"/>
      <c r="H7" s="57"/>
      <c r="I7" s="57"/>
      <c r="J7" s="57"/>
    </row>
    <row r="8" spans="2:11" ht="21.75" customHeight="1" x14ac:dyDescent="0.25">
      <c r="C8" s="57"/>
      <c r="D8" s="57"/>
      <c r="E8" s="57"/>
      <c r="F8" s="57"/>
      <c r="G8" s="57"/>
      <c r="H8" s="57"/>
      <c r="I8" s="57"/>
      <c r="J8" s="57"/>
    </row>
    <row r="11" spans="2:11" ht="21.75" customHeight="1" x14ac:dyDescent="0.25">
      <c r="D11" s="5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039B7-FF71-4828-8450-072A40EF1D9C}">
  <dimension ref="A1:U137"/>
  <sheetViews>
    <sheetView zoomScale="70" zoomScaleNormal="70" workbookViewId="0">
      <selection activeCell="C6" sqref="C6"/>
    </sheetView>
  </sheetViews>
  <sheetFormatPr defaultColWidth="7.42578125" defaultRowHeight="18.75" x14ac:dyDescent="0.25"/>
  <cols>
    <col min="1" max="1" width="20.42578125" style="45" customWidth="1"/>
    <col min="2" max="2" width="41.7109375" style="42" customWidth="1"/>
    <col min="3" max="3" width="35.7109375" style="42" customWidth="1"/>
    <col min="4" max="4" width="41" style="42" customWidth="1"/>
    <col min="5" max="5" width="25.7109375" style="42" customWidth="1"/>
    <col min="6" max="6" width="64.140625" style="42" customWidth="1"/>
    <col min="7" max="7" width="22.42578125" style="42" customWidth="1"/>
    <col min="8" max="8" width="25.7109375" style="42" customWidth="1"/>
    <col min="9" max="9" width="21.7109375" style="46" customWidth="1"/>
    <col min="10" max="10" width="19.140625" style="42" customWidth="1"/>
    <col min="11" max="11" width="20.7109375" style="46" customWidth="1"/>
    <col min="12" max="12" width="21.140625" style="42" customWidth="1"/>
    <col min="13" max="13" width="21.42578125" style="42" customWidth="1"/>
    <col min="14" max="14" width="21.7109375" style="42" customWidth="1"/>
    <col min="15" max="15" width="21.42578125" style="42" customWidth="1"/>
    <col min="16" max="16" width="21.140625" style="42" customWidth="1"/>
    <col min="17" max="17" width="21.42578125" style="42" customWidth="1"/>
    <col min="18" max="18" width="20.7109375" style="42" customWidth="1"/>
    <col min="19" max="19" width="17.28515625" style="42" customWidth="1"/>
    <col min="20" max="20" width="14" style="42" customWidth="1"/>
    <col min="21" max="21" width="12.140625" style="42" customWidth="1"/>
    <col min="22" max="16384" width="7.42578125" style="42"/>
  </cols>
  <sheetData>
    <row r="1" spans="1:21" s="17" customFormat="1" ht="21" customHeight="1" x14ac:dyDescent="0.25">
      <c r="A1" s="165" t="s">
        <v>809</v>
      </c>
      <c r="B1" s="166"/>
      <c r="C1" s="166"/>
      <c r="D1" s="166"/>
      <c r="E1" s="166"/>
      <c r="F1" s="166" t="s">
        <v>810</v>
      </c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7"/>
    </row>
    <row r="2" spans="1:21" s="17" customFormat="1" ht="21" customHeight="1" x14ac:dyDescent="0.25">
      <c r="A2" s="168"/>
      <c r="B2" s="169"/>
      <c r="C2" s="169"/>
      <c r="D2" s="169"/>
      <c r="E2" s="169"/>
      <c r="F2" s="170" t="s">
        <v>813</v>
      </c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71"/>
    </row>
    <row r="3" spans="1:21" s="17" customFormat="1" ht="15" x14ac:dyDescent="0.25">
      <c r="A3" s="176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8"/>
      <c r="P3" s="177"/>
      <c r="Q3" s="177"/>
      <c r="R3" s="177"/>
      <c r="S3" s="177"/>
      <c r="T3" s="177"/>
      <c r="U3" s="179" t="s">
        <v>0</v>
      </c>
    </row>
    <row r="4" spans="1:21" ht="41.1" customHeight="1" x14ac:dyDescent="0.25">
      <c r="A4" s="172" t="s">
        <v>582</v>
      </c>
      <c r="B4" s="172" t="s">
        <v>583</v>
      </c>
      <c r="C4" s="172" t="s">
        <v>584</v>
      </c>
      <c r="D4" s="172" t="s">
        <v>585</v>
      </c>
      <c r="E4" s="173" t="s">
        <v>586</v>
      </c>
      <c r="F4" s="173" t="s">
        <v>587</v>
      </c>
      <c r="G4" s="173" t="s">
        <v>588</v>
      </c>
      <c r="H4" s="173" t="s">
        <v>589</v>
      </c>
      <c r="I4" s="174" t="s">
        <v>590</v>
      </c>
      <c r="J4" s="175">
        <v>2023</v>
      </c>
      <c r="K4" s="36">
        <v>2024</v>
      </c>
      <c r="L4" s="36">
        <v>2025</v>
      </c>
      <c r="M4" s="36">
        <v>2026</v>
      </c>
      <c r="N4" s="36">
        <v>2027</v>
      </c>
      <c r="O4" s="36">
        <v>2028</v>
      </c>
      <c r="P4" s="36">
        <v>2029</v>
      </c>
      <c r="Q4" s="36">
        <v>2030</v>
      </c>
      <c r="R4" s="36">
        <v>2031</v>
      </c>
      <c r="S4" s="36">
        <v>2032</v>
      </c>
      <c r="T4" s="36">
        <v>2033</v>
      </c>
      <c r="U4" s="36">
        <v>2034</v>
      </c>
    </row>
    <row r="5" spans="1:21" ht="34.15" customHeight="1" x14ac:dyDescent="0.25">
      <c r="A5" s="111" t="s">
        <v>15</v>
      </c>
      <c r="B5" s="80" t="s">
        <v>16</v>
      </c>
      <c r="C5" s="79" t="s">
        <v>17</v>
      </c>
      <c r="D5" s="79" t="s">
        <v>18</v>
      </c>
      <c r="E5" s="79" t="s">
        <v>19</v>
      </c>
      <c r="F5" s="80" t="s">
        <v>20</v>
      </c>
      <c r="G5" s="81">
        <f>H5+I5</f>
        <v>160000000</v>
      </c>
      <c r="H5" s="81">
        <v>160000000</v>
      </c>
      <c r="I5" s="81"/>
      <c r="J5" s="82"/>
      <c r="K5" s="82">
        <v>0</v>
      </c>
      <c r="L5" s="82">
        <v>0</v>
      </c>
      <c r="M5" s="82">
        <v>3000000</v>
      </c>
      <c r="N5" s="82">
        <v>20000000</v>
      </c>
      <c r="O5" s="82">
        <v>26000000</v>
      </c>
      <c r="P5" s="82">
        <v>37000000</v>
      </c>
      <c r="Q5" s="82">
        <v>37000000</v>
      </c>
      <c r="R5" s="82">
        <v>37000000</v>
      </c>
      <c r="S5" s="82"/>
      <c r="T5" s="82"/>
      <c r="U5" s="83"/>
    </row>
    <row r="6" spans="1:21" s="43" customFormat="1" ht="27" x14ac:dyDescent="0.25">
      <c r="A6" s="111" t="s">
        <v>26</v>
      </c>
      <c r="B6" s="80" t="s">
        <v>27</v>
      </c>
      <c r="C6" s="79" t="s">
        <v>17</v>
      </c>
      <c r="D6" s="79" t="s">
        <v>18</v>
      </c>
      <c r="E6" s="79" t="s">
        <v>28</v>
      </c>
      <c r="F6" s="80" t="s">
        <v>29</v>
      </c>
      <c r="G6" s="81">
        <f t="shared" ref="G6:G69" si="0">H6+I6</f>
        <v>165706067.13</v>
      </c>
      <c r="H6" s="81">
        <v>12538419.720000001</v>
      </c>
      <c r="I6" s="81">
        <v>153167647.41</v>
      </c>
      <c r="J6" s="81"/>
      <c r="K6" s="81"/>
      <c r="L6" s="81">
        <v>3000000</v>
      </c>
      <c r="M6" s="81">
        <v>7038419.7199999997</v>
      </c>
      <c r="N6" s="81">
        <v>2500000</v>
      </c>
      <c r="O6" s="81"/>
      <c r="P6" s="81"/>
      <c r="Q6" s="81"/>
      <c r="R6" s="81"/>
      <c r="S6" s="82"/>
      <c r="T6" s="82"/>
      <c r="U6" s="81"/>
    </row>
    <row r="7" spans="1:21" s="43" customFormat="1" ht="27" x14ac:dyDescent="0.25">
      <c r="A7" s="111" t="s">
        <v>33</v>
      </c>
      <c r="B7" s="80" t="s">
        <v>34</v>
      </c>
      <c r="C7" s="79" t="s">
        <v>17</v>
      </c>
      <c r="D7" s="79" t="s">
        <v>18</v>
      </c>
      <c r="E7" s="79" t="s">
        <v>35</v>
      </c>
      <c r="F7" s="80" t="s">
        <v>36</v>
      </c>
      <c r="G7" s="81">
        <f t="shared" si="0"/>
        <v>6300000</v>
      </c>
      <c r="H7" s="81">
        <v>6300000</v>
      </c>
      <c r="I7" s="81"/>
      <c r="J7" s="82"/>
      <c r="K7" s="82">
        <v>0</v>
      </c>
      <c r="L7" s="82">
        <v>0</v>
      </c>
      <c r="M7" s="82">
        <v>0</v>
      </c>
      <c r="N7" s="82">
        <v>1750000</v>
      </c>
      <c r="O7" s="82">
        <v>2000000</v>
      </c>
      <c r="P7" s="82">
        <v>2550000</v>
      </c>
      <c r="Q7" s="82">
        <v>0</v>
      </c>
      <c r="R7" s="82">
        <v>0</v>
      </c>
      <c r="S7" s="82"/>
      <c r="T7" s="82"/>
      <c r="U7" s="83"/>
    </row>
    <row r="8" spans="1:21" s="43" customFormat="1" ht="27" x14ac:dyDescent="0.25">
      <c r="A8" s="111" t="s">
        <v>39</v>
      </c>
      <c r="B8" s="80" t="s">
        <v>27</v>
      </c>
      <c r="C8" s="79" t="s">
        <v>17</v>
      </c>
      <c r="D8" s="79" t="s">
        <v>18</v>
      </c>
      <c r="E8" s="79" t="s">
        <v>40</v>
      </c>
      <c r="F8" s="80" t="s">
        <v>41</v>
      </c>
      <c r="G8" s="81">
        <f t="shared" si="0"/>
        <v>27607995.050000001</v>
      </c>
      <c r="H8" s="81">
        <v>2599756.0499999998</v>
      </c>
      <c r="I8" s="81">
        <v>25008239</v>
      </c>
      <c r="J8" s="81"/>
      <c r="K8" s="81"/>
      <c r="L8" s="81">
        <v>400000</v>
      </c>
      <c r="M8" s="81">
        <v>400000</v>
      </c>
      <c r="N8" s="81">
        <v>400000</v>
      </c>
      <c r="O8" s="81">
        <v>400000</v>
      </c>
      <c r="P8" s="81">
        <v>400000</v>
      </c>
      <c r="Q8" s="81">
        <v>599756.05000000005</v>
      </c>
      <c r="R8" s="81"/>
      <c r="S8" s="82"/>
      <c r="T8" s="82"/>
      <c r="U8" s="81"/>
    </row>
    <row r="9" spans="1:21" s="43" customFormat="1" ht="30" x14ac:dyDescent="0.25">
      <c r="A9" s="111" t="s">
        <v>42</v>
      </c>
      <c r="B9" s="80" t="s">
        <v>34</v>
      </c>
      <c r="C9" s="79" t="s">
        <v>17</v>
      </c>
      <c r="D9" s="79" t="s">
        <v>18</v>
      </c>
      <c r="E9" s="79" t="s">
        <v>35</v>
      </c>
      <c r="F9" s="84" t="s">
        <v>43</v>
      </c>
      <c r="G9" s="81">
        <f t="shared" si="0"/>
        <v>16200000</v>
      </c>
      <c r="H9" s="81">
        <v>16200000</v>
      </c>
      <c r="I9" s="81"/>
      <c r="J9" s="82"/>
      <c r="K9" s="82">
        <v>0</v>
      </c>
      <c r="L9" s="82">
        <v>0</v>
      </c>
      <c r="M9" s="82">
        <v>0</v>
      </c>
      <c r="N9" s="82">
        <v>1800000</v>
      </c>
      <c r="O9" s="82">
        <v>4400000</v>
      </c>
      <c r="P9" s="82">
        <v>5000000</v>
      </c>
      <c r="Q9" s="82">
        <v>5000000</v>
      </c>
      <c r="R9" s="82">
        <v>0</v>
      </c>
      <c r="S9" s="82"/>
      <c r="T9" s="82"/>
      <c r="U9" s="83"/>
    </row>
    <row r="10" spans="1:21" s="43" customFormat="1" ht="27" x14ac:dyDescent="0.25">
      <c r="A10" s="111" t="s">
        <v>46</v>
      </c>
      <c r="B10" s="80" t="s">
        <v>27</v>
      </c>
      <c r="C10" s="79" t="s">
        <v>17</v>
      </c>
      <c r="D10" s="79" t="s">
        <v>18</v>
      </c>
      <c r="E10" s="79" t="s">
        <v>47</v>
      </c>
      <c r="F10" s="80" t="s">
        <v>48</v>
      </c>
      <c r="G10" s="81">
        <f t="shared" si="0"/>
        <v>71382998.849999994</v>
      </c>
      <c r="H10" s="81">
        <v>9158813.8499999996</v>
      </c>
      <c r="I10" s="81">
        <v>62224185</v>
      </c>
      <c r="J10" s="81"/>
      <c r="K10" s="81"/>
      <c r="L10" s="81"/>
      <c r="M10" s="81">
        <v>100000</v>
      </c>
      <c r="N10" s="81">
        <v>200000</v>
      </c>
      <c r="O10" s="81">
        <v>1000000</v>
      </c>
      <c r="P10" s="81">
        <v>2000000</v>
      </c>
      <c r="Q10" s="81">
        <v>3000000</v>
      </c>
      <c r="R10" s="81">
        <v>2858813.85</v>
      </c>
      <c r="S10" s="82"/>
      <c r="T10" s="82"/>
      <c r="U10" s="81"/>
    </row>
    <row r="11" spans="1:21" s="43" customFormat="1" ht="30" x14ac:dyDescent="0.25">
      <c r="A11" s="111" t="s">
        <v>49</v>
      </c>
      <c r="B11" s="80" t="s">
        <v>34</v>
      </c>
      <c r="C11" s="79" t="s">
        <v>17</v>
      </c>
      <c r="D11" s="79" t="s">
        <v>18</v>
      </c>
      <c r="E11" s="79" t="s">
        <v>35</v>
      </c>
      <c r="F11" s="84" t="s">
        <v>50</v>
      </c>
      <c r="G11" s="81">
        <f t="shared" si="0"/>
        <v>6400000</v>
      </c>
      <c r="H11" s="81">
        <v>6400000</v>
      </c>
      <c r="I11" s="81"/>
      <c r="J11" s="82"/>
      <c r="K11" s="82">
        <v>0</v>
      </c>
      <c r="L11" s="82">
        <v>0</v>
      </c>
      <c r="M11" s="82">
        <v>0</v>
      </c>
      <c r="N11" s="82">
        <v>3200000</v>
      </c>
      <c r="O11" s="82">
        <v>3200000</v>
      </c>
      <c r="P11" s="82">
        <v>0</v>
      </c>
      <c r="Q11" s="82">
        <v>0</v>
      </c>
      <c r="R11" s="82">
        <v>0</v>
      </c>
      <c r="S11" s="82"/>
      <c r="T11" s="82"/>
      <c r="U11" s="83"/>
    </row>
    <row r="12" spans="1:21" s="43" customFormat="1" ht="27" x14ac:dyDescent="0.25">
      <c r="A12" s="111" t="s">
        <v>52</v>
      </c>
      <c r="B12" s="80" t="s">
        <v>27</v>
      </c>
      <c r="C12" s="79" t="s">
        <v>17</v>
      </c>
      <c r="D12" s="79" t="s">
        <v>18</v>
      </c>
      <c r="E12" s="79" t="s">
        <v>53</v>
      </c>
      <c r="F12" s="80" t="s">
        <v>54</v>
      </c>
      <c r="G12" s="81">
        <f t="shared" si="0"/>
        <v>11979980.220000001</v>
      </c>
      <c r="H12" s="81">
        <v>3379980.22</v>
      </c>
      <c r="I12" s="81">
        <v>8600000</v>
      </c>
      <c r="J12" s="81"/>
      <c r="K12" s="81"/>
      <c r="L12" s="81">
        <v>1379980.22</v>
      </c>
      <c r="M12" s="81">
        <v>2000000</v>
      </c>
      <c r="N12" s="81"/>
      <c r="O12" s="81"/>
      <c r="P12" s="81"/>
      <c r="Q12" s="81"/>
      <c r="R12" s="81"/>
      <c r="S12" s="82"/>
      <c r="T12" s="82"/>
      <c r="U12" s="81"/>
    </row>
    <row r="13" spans="1:21" s="43" customFormat="1" x14ac:dyDescent="0.25">
      <c r="A13" s="111" t="s">
        <v>55</v>
      </c>
      <c r="B13" s="80" t="s">
        <v>16</v>
      </c>
      <c r="C13" s="79" t="s">
        <v>17</v>
      </c>
      <c r="D13" s="79" t="s">
        <v>18</v>
      </c>
      <c r="E13" s="79" t="s">
        <v>56</v>
      </c>
      <c r="F13" s="80" t="s">
        <v>57</v>
      </c>
      <c r="G13" s="81">
        <f t="shared" si="0"/>
        <v>100991476</v>
      </c>
      <c r="H13" s="81">
        <v>26991476</v>
      </c>
      <c r="I13" s="81">
        <v>74000000</v>
      </c>
      <c r="J13" s="81"/>
      <c r="K13" s="81"/>
      <c r="L13" s="81">
        <v>2000000</v>
      </c>
      <c r="M13" s="81">
        <v>13000000</v>
      </c>
      <c r="N13" s="81">
        <v>11991476</v>
      </c>
      <c r="O13" s="81"/>
      <c r="P13" s="81"/>
      <c r="Q13" s="81"/>
      <c r="R13" s="81"/>
      <c r="S13" s="82"/>
      <c r="T13" s="82"/>
      <c r="U13" s="81"/>
    </row>
    <row r="14" spans="1:21" s="43" customFormat="1" ht="27" x14ac:dyDescent="0.25">
      <c r="A14" s="111" t="s">
        <v>58</v>
      </c>
      <c r="B14" s="80" t="s">
        <v>27</v>
      </c>
      <c r="C14" s="79" t="s">
        <v>17</v>
      </c>
      <c r="D14" s="79" t="s">
        <v>18</v>
      </c>
      <c r="E14" s="79" t="s">
        <v>59</v>
      </c>
      <c r="F14" s="80" t="s">
        <v>60</v>
      </c>
      <c r="G14" s="81">
        <f t="shared" si="0"/>
        <v>33000000</v>
      </c>
      <c r="H14" s="81">
        <v>33000000</v>
      </c>
      <c r="I14" s="81"/>
      <c r="J14" s="81"/>
      <c r="K14" s="81"/>
      <c r="L14" s="81"/>
      <c r="M14" s="81">
        <v>1300000</v>
      </c>
      <c r="N14" s="81">
        <v>5000000</v>
      </c>
      <c r="O14" s="81">
        <v>5700000</v>
      </c>
      <c r="P14" s="81">
        <v>9000000</v>
      </c>
      <c r="Q14" s="81">
        <v>9000000</v>
      </c>
      <c r="R14" s="81">
        <v>3000000</v>
      </c>
      <c r="S14" s="82"/>
      <c r="T14" s="82"/>
      <c r="U14" s="81"/>
    </row>
    <row r="15" spans="1:21" s="43" customFormat="1" ht="27" x14ac:dyDescent="0.25">
      <c r="A15" s="111" t="s">
        <v>61</v>
      </c>
      <c r="B15" s="80" t="s">
        <v>27</v>
      </c>
      <c r="C15" s="79" t="s">
        <v>17</v>
      </c>
      <c r="D15" s="79" t="s">
        <v>18</v>
      </c>
      <c r="E15" s="79" t="s">
        <v>62</v>
      </c>
      <c r="F15" s="80" t="s">
        <v>63</v>
      </c>
      <c r="G15" s="81">
        <f t="shared" si="0"/>
        <v>1584018.27</v>
      </c>
      <c r="H15" s="81">
        <v>121799.27</v>
      </c>
      <c r="I15" s="81">
        <v>1462219</v>
      </c>
      <c r="J15" s="81"/>
      <c r="K15" s="81"/>
      <c r="L15" s="81">
        <v>121799.27</v>
      </c>
      <c r="M15" s="81"/>
      <c r="N15" s="81"/>
      <c r="O15" s="81"/>
      <c r="P15" s="81"/>
      <c r="Q15" s="81"/>
      <c r="R15" s="81"/>
      <c r="S15" s="82"/>
      <c r="T15" s="82"/>
      <c r="U15" s="81"/>
    </row>
    <row r="16" spans="1:21" s="43" customFormat="1" x14ac:dyDescent="0.25">
      <c r="A16" s="111" t="s">
        <v>64</v>
      </c>
      <c r="B16" s="80" t="s">
        <v>27</v>
      </c>
      <c r="C16" s="79" t="s">
        <v>17</v>
      </c>
      <c r="D16" s="79" t="s">
        <v>18</v>
      </c>
      <c r="E16" s="79" t="s">
        <v>65</v>
      </c>
      <c r="F16" s="80" t="s">
        <v>66</v>
      </c>
      <c r="G16" s="81">
        <f t="shared" si="0"/>
        <v>12000000</v>
      </c>
      <c r="H16" s="81">
        <v>12000000</v>
      </c>
      <c r="I16" s="81"/>
      <c r="J16" s="81"/>
      <c r="K16" s="81"/>
      <c r="L16" s="81">
        <v>1200000</v>
      </c>
      <c r="M16" s="81">
        <v>200000</v>
      </c>
      <c r="N16" s="81">
        <v>1000000</v>
      </c>
      <c r="O16" s="81">
        <v>2000000</v>
      </c>
      <c r="P16" s="81">
        <v>2000000</v>
      </c>
      <c r="Q16" s="81">
        <v>2800000</v>
      </c>
      <c r="R16" s="85">
        <v>2800000</v>
      </c>
      <c r="S16" s="82"/>
      <c r="T16" s="82"/>
      <c r="U16" s="81"/>
    </row>
    <row r="17" spans="1:21" s="43" customFormat="1" ht="27" x14ac:dyDescent="0.25">
      <c r="A17" s="111" t="s">
        <v>67</v>
      </c>
      <c r="B17" s="80" t="s">
        <v>27</v>
      </c>
      <c r="C17" s="79" t="s">
        <v>17</v>
      </c>
      <c r="D17" s="79" t="s">
        <v>18</v>
      </c>
      <c r="E17" s="79" t="s">
        <v>68</v>
      </c>
      <c r="F17" s="80" t="s">
        <v>69</v>
      </c>
      <c r="G17" s="81">
        <f t="shared" si="0"/>
        <v>16000000</v>
      </c>
      <c r="H17" s="81">
        <v>16000000</v>
      </c>
      <c r="I17" s="81"/>
      <c r="J17" s="81"/>
      <c r="K17" s="81"/>
      <c r="L17" s="81">
        <v>200000</v>
      </c>
      <c r="M17" s="81">
        <v>200000</v>
      </c>
      <c r="N17" s="81">
        <v>1000000</v>
      </c>
      <c r="O17" s="81">
        <v>2000000</v>
      </c>
      <c r="P17" s="81">
        <v>3300000</v>
      </c>
      <c r="Q17" s="81">
        <v>6000000</v>
      </c>
      <c r="R17" s="81">
        <v>3300000</v>
      </c>
      <c r="S17" s="82"/>
      <c r="T17" s="82"/>
      <c r="U17" s="81"/>
    </row>
    <row r="18" spans="1:21" s="43" customFormat="1" x14ac:dyDescent="0.25">
      <c r="A18" s="111" t="s">
        <v>70</v>
      </c>
      <c r="B18" s="80" t="s">
        <v>27</v>
      </c>
      <c r="C18" s="79" t="s">
        <v>17</v>
      </c>
      <c r="D18" s="79" t="s">
        <v>18</v>
      </c>
      <c r="E18" s="79" t="s">
        <v>71</v>
      </c>
      <c r="F18" s="80" t="s">
        <v>72</v>
      </c>
      <c r="G18" s="81">
        <f t="shared" si="0"/>
        <v>12000000</v>
      </c>
      <c r="H18" s="81">
        <v>12000000</v>
      </c>
      <c r="I18" s="81"/>
      <c r="J18" s="81"/>
      <c r="K18" s="81"/>
      <c r="L18" s="81">
        <v>1200000</v>
      </c>
      <c r="M18" s="81">
        <v>2000000</v>
      </c>
      <c r="N18" s="81">
        <v>6000000</v>
      </c>
      <c r="O18" s="81">
        <v>2800000</v>
      </c>
      <c r="P18" s="81"/>
      <c r="Q18" s="81"/>
      <c r="R18" s="81"/>
      <c r="S18" s="82"/>
      <c r="T18" s="82"/>
      <c r="U18" s="81"/>
    </row>
    <row r="19" spans="1:21" s="43" customFormat="1" x14ac:dyDescent="0.25">
      <c r="A19" s="111" t="s">
        <v>73</v>
      </c>
      <c r="B19" s="80" t="s">
        <v>27</v>
      </c>
      <c r="C19" s="79" t="s">
        <v>17</v>
      </c>
      <c r="D19" s="79" t="s">
        <v>18</v>
      </c>
      <c r="E19" s="79" t="s">
        <v>74</v>
      </c>
      <c r="F19" s="80" t="s">
        <v>75</v>
      </c>
      <c r="G19" s="81">
        <f t="shared" si="0"/>
        <v>20000000</v>
      </c>
      <c r="H19" s="81">
        <v>20000000</v>
      </c>
      <c r="I19" s="81"/>
      <c r="J19" s="81"/>
      <c r="K19" s="81"/>
      <c r="L19" s="81">
        <v>2000000</v>
      </c>
      <c r="M19" s="81">
        <v>3000000</v>
      </c>
      <c r="N19" s="81">
        <v>12000000</v>
      </c>
      <c r="O19" s="81">
        <v>3000000</v>
      </c>
      <c r="P19" s="81"/>
      <c r="Q19" s="81"/>
      <c r="R19" s="81"/>
      <c r="S19" s="82"/>
      <c r="T19" s="82"/>
      <c r="U19" s="81"/>
    </row>
    <row r="20" spans="1:21" s="43" customFormat="1" ht="27" x14ac:dyDescent="0.25">
      <c r="A20" s="111" t="s">
        <v>76</v>
      </c>
      <c r="B20" s="80" t="s">
        <v>27</v>
      </c>
      <c r="C20" s="79" t="s">
        <v>17</v>
      </c>
      <c r="D20" s="79" t="s">
        <v>18</v>
      </c>
      <c r="E20" s="79" t="s">
        <v>77</v>
      </c>
      <c r="F20" s="80" t="s">
        <v>78</v>
      </c>
      <c r="G20" s="81">
        <f t="shared" si="0"/>
        <v>10500000</v>
      </c>
      <c r="H20" s="81">
        <v>10500000</v>
      </c>
      <c r="I20" s="81"/>
      <c r="J20" s="81"/>
      <c r="K20" s="81">
        <v>1000000</v>
      </c>
      <c r="L20" s="81">
        <v>400000</v>
      </c>
      <c r="M20" s="81">
        <v>400000</v>
      </c>
      <c r="N20" s="81">
        <v>800000</v>
      </c>
      <c r="O20" s="81">
        <v>1600000</v>
      </c>
      <c r="P20" s="81">
        <v>2000000</v>
      </c>
      <c r="Q20" s="81">
        <v>2300000</v>
      </c>
      <c r="R20" s="81">
        <v>2000000</v>
      </c>
      <c r="S20" s="82"/>
      <c r="T20" s="82"/>
      <c r="U20" s="81"/>
    </row>
    <row r="21" spans="1:21" s="43" customFormat="1" x14ac:dyDescent="0.25">
      <c r="A21" s="111" t="s">
        <v>79</v>
      </c>
      <c r="B21" s="80" t="s">
        <v>27</v>
      </c>
      <c r="C21" s="79" t="s">
        <v>17</v>
      </c>
      <c r="D21" s="79" t="s">
        <v>18</v>
      </c>
      <c r="E21" s="79" t="s">
        <v>80</v>
      </c>
      <c r="F21" s="80" t="s">
        <v>81</v>
      </c>
      <c r="G21" s="81">
        <f t="shared" si="0"/>
        <v>1500000</v>
      </c>
      <c r="H21" s="81">
        <v>1500000</v>
      </c>
      <c r="I21" s="81"/>
      <c r="J21" s="81"/>
      <c r="K21" s="81">
        <v>200000</v>
      </c>
      <c r="L21" s="81">
        <v>200000</v>
      </c>
      <c r="M21" s="81">
        <v>100000</v>
      </c>
      <c r="N21" s="81">
        <v>200000</v>
      </c>
      <c r="O21" s="81">
        <v>300000</v>
      </c>
      <c r="P21" s="81">
        <v>300000</v>
      </c>
      <c r="Q21" s="81">
        <v>200000</v>
      </c>
      <c r="R21" s="81"/>
      <c r="S21" s="82"/>
      <c r="T21" s="82"/>
      <c r="U21" s="81"/>
    </row>
    <row r="22" spans="1:21" s="43" customFormat="1" ht="27" x14ac:dyDescent="0.25">
      <c r="A22" s="111" t="s">
        <v>82</v>
      </c>
      <c r="B22" s="80" t="s">
        <v>27</v>
      </c>
      <c r="C22" s="79" t="s">
        <v>17</v>
      </c>
      <c r="D22" s="79" t="s">
        <v>18</v>
      </c>
      <c r="E22" s="79" t="s">
        <v>83</v>
      </c>
      <c r="F22" s="80" t="s">
        <v>591</v>
      </c>
      <c r="G22" s="81">
        <f t="shared" si="0"/>
        <v>2000000</v>
      </c>
      <c r="H22" s="81">
        <v>2000000</v>
      </c>
      <c r="I22" s="81"/>
      <c r="J22" s="81"/>
      <c r="K22" s="81">
        <v>200000</v>
      </c>
      <c r="L22" s="81">
        <v>600000</v>
      </c>
      <c r="M22" s="81">
        <v>600000</v>
      </c>
      <c r="N22" s="81">
        <v>600000</v>
      </c>
      <c r="O22" s="81"/>
      <c r="P22" s="81"/>
      <c r="Q22" s="81"/>
      <c r="R22" s="81"/>
      <c r="S22" s="82"/>
      <c r="T22" s="82"/>
      <c r="U22" s="81"/>
    </row>
    <row r="23" spans="1:21" s="43" customFormat="1" x14ac:dyDescent="0.25">
      <c r="A23" s="111" t="s">
        <v>84</v>
      </c>
      <c r="B23" s="80" t="s">
        <v>27</v>
      </c>
      <c r="C23" s="79" t="s">
        <v>17</v>
      </c>
      <c r="D23" s="79" t="s">
        <v>18</v>
      </c>
      <c r="E23" s="79" t="s">
        <v>85</v>
      </c>
      <c r="F23" s="80" t="s">
        <v>86</v>
      </c>
      <c r="G23" s="81">
        <f t="shared" si="0"/>
        <v>5000000</v>
      </c>
      <c r="H23" s="81">
        <v>5000000</v>
      </c>
      <c r="I23" s="81"/>
      <c r="J23" s="82"/>
      <c r="K23" s="82">
        <v>1000000</v>
      </c>
      <c r="L23" s="82">
        <v>3000000</v>
      </c>
      <c r="M23" s="82">
        <v>300000</v>
      </c>
      <c r="N23" s="82">
        <v>300000</v>
      </c>
      <c r="O23" s="82">
        <v>400000</v>
      </c>
      <c r="P23" s="82">
        <v>0</v>
      </c>
      <c r="Q23" s="82">
        <v>0</v>
      </c>
      <c r="R23" s="82">
        <v>0</v>
      </c>
      <c r="S23" s="82"/>
      <c r="T23" s="82"/>
      <c r="U23" s="83"/>
    </row>
    <row r="24" spans="1:21" s="43" customFormat="1" ht="27" x14ac:dyDescent="0.25">
      <c r="A24" s="111" t="s">
        <v>87</v>
      </c>
      <c r="B24" s="80" t="s">
        <v>88</v>
      </c>
      <c r="C24" s="79" t="s">
        <v>17</v>
      </c>
      <c r="D24" s="79" t="s">
        <v>89</v>
      </c>
      <c r="E24" s="79" t="s">
        <v>90</v>
      </c>
      <c r="F24" s="80" t="s">
        <v>91</v>
      </c>
      <c r="G24" s="81">
        <f t="shared" si="0"/>
        <v>770000</v>
      </c>
      <c r="H24" s="81">
        <v>770000</v>
      </c>
      <c r="I24" s="81"/>
      <c r="J24" s="81"/>
      <c r="K24" s="81"/>
      <c r="L24" s="81"/>
      <c r="M24" s="81"/>
      <c r="N24" s="81">
        <v>77000</v>
      </c>
      <c r="O24" s="81">
        <v>308000</v>
      </c>
      <c r="P24" s="81">
        <v>231000</v>
      </c>
      <c r="Q24" s="81">
        <v>154000</v>
      </c>
      <c r="R24" s="81"/>
      <c r="S24" s="82"/>
      <c r="T24" s="82"/>
      <c r="U24" s="81"/>
    </row>
    <row r="25" spans="1:21" s="43" customFormat="1" ht="27" x14ac:dyDescent="0.25">
      <c r="A25" s="111" t="s">
        <v>93</v>
      </c>
      <c r="B25" s="80" t="s">
        <v>94</v>
      </c>
      <c r="C25" s="79" t="s">
        <v>17</v>
      </c>
      <c r="D25" s="79" t="s">
        <v>89</v>
      </c>
      <c r="E25" s="79" t="s">
        <v>95</v>
      </c>
      <c r="F25" s="80" t="s">
        <v>96</v>
      </c>
      <c r="G25" s="81">
        <f t="shared" si="0"/>
        <v>80835.039999999994</v>
      </c>
      <c r="H25" s="81">
        <v>80835.039999999994</v>
      </c>
      <c r="I25" s="81"/>
      <c r="J25" s="81"/>
      <c r="K25" s="81"/>
      <c r="L25" s="81"/>
      <c r="M25" s="81">
        <v>16167</v>
      </c>
      <c r="N25" s="81">
        <v>64668.04</v>
      </c>
      <c r="O25" s="81"/>
      <c r="P25" s="81"/>
      <c r="Q25" s="81"/>
      <c r="R25" s="81"/>
      <c r="S25" s="82"/>
      <c r="T25" s="82"/>
      <c r="U25" s="81"/>
    </row>
    <row r="26" spans="1:21" s="43" customFormat="1" ht="27" x14ac:dyDescent="0.25">
      <c r="A26" s="111" t="s">
        <v>97</v>
      </c>
      <c r="B26" s="80" t="s">
        <v>94</v>
      </c>
      <c r="C26" s="79" t="s">
        <v>17</v>
      </c>
      <c r="D26" s="79" t="s">
        <v>89</v>
      </c>
      <c r="E26" s="79" t="s">
        <v>98</v>
      </c>
      <c r="F26" s="80" t="s">
        <v>99</v>
      </c>
      <c r="G26" s="81">
        <f t="shared" si="0"/>
        <v>100000</v>
      </c>
      <c r="H26" s="81">
        <v>100000</v>
      </c>
      <c r="I26" s="81"/>
      <c r="J26" s="81"/>
      <c r="K26" s="81"/>
      <c r="L26" s="81"/>
      <c r="M26" s="81">
        <v>20000</v>
      </c>
      <c r="N26" s="81">
        <v>80000</v>
      </c>
      <c r="O26" s="81"/>
      <c r="P26" s="81"/>
      <c r="Q26" s="81"/>
      <c r="R26" s="81"/>
      <c r="S26" s="82"/>
      <c r="T26" s="82"/>
      <c r="U26" s="81"/>
    </row>
    <row r="27" spans="1:21" s="43" customFormat="1" ht="27" x14ac:dyDescent="0.25">
      <c r="A27" s="111" t="s">
        <v>100</v>
      </c>
      <c r="B27" s="80" t="s">
        <v>88</v>
      </c>
      <c r="C27" s="79" t="s">
        <v>101</v>
      </c>
      <c r="D27" s="79" t="s">
        <v>102</v>
      </c>
      <c r="E27" s="79" t="s">
        <v>103</v>
      </c>
      <c r="F27" s="80" t="s">
        <v>104</v>
      </c>
      <c r="G27" s="81">
        <f t="shared" si="0"/>
        <v>150000</v>
      </c>
      <c r="H27" s="81">
        <v>150000</v>
      </c>
      <c r="I27" s="81"/>
      <c r="J27" s="81"/>
      <c r="K27" s="81"/>
      <c r="L27" s="81"/>
      <c r="M27" s="81">
        <v>15000</v>
      </c>
      <c r="N27" s="81">
        <v>30000</v>
      </c>
      <c r="O27" s="81">
        <v>45000</v>
      </c>
      <c r="P27" s="81">
        <v>60000</v>
      </c>
      <c r="Q27" s="81"/>
      <c r="R27" s="81"/>
      <c r="S27" s="82"/>
      <c r="T27" s="82"/>
      <c r="U27" s="81"/>
    </row>
    <row r="28" spans="1:21" s="43" customFormat="1" ht="27" x14ac:dyDescent="0.25">
      <c r="A28" s="111" t="s">
        <v>105</v>
      </c>
      <c r="B28" s="80" t="s">
        <v>94</v>
      </c>
      <c r="C28" s="79" t="s">
        <v>106</v>
      </c>
      <c r="D28" s="79" t="s">
        <v>107</v>
      </c>
      <c r="E28" s="79" t="s">
        <v>108</v>
      </c>
      <c r="F28" s="80" t="s">
        <v>109</v>
      </c>
      <c r="G28" s="81">
        <f t="shared" si="0"/>
        <v>120000</v>
      </c>
      <c r="H28" s="81">
        <v>120000</v>
      </c>
      <c r="I28" s="81"/>
      <c r="J28" s="81"/>
      <c r="K28" s="81"/>
      <c r="L28" s="81"/>
      <c r="M28" s="81">
        <v>12000</v>
      </c>
      <c r="N28" s="81">
        <v>70000</v>
      </c>
      <c r="O28" s="81">
        <v>38000</v>
      </c>
      <c r="P28" s="81"/>
      <c r="Q28" s="81"/>
      <c r="R28" s="81"/>
      <c r="S28" s="82"/>
      <c r="T28" s="82"/>
      <c r="U28" s="81"/>
    </row>
    <row r="29" spans="1:21" s="43" customFormat="1" x14ac:dyDescent="0.25">
      <c r="A29" s="111" t="s">
        <v>110</v>
      </c>
      <c r="B29" s="80" t="s">
        <v>94</v>
      </c>
      <c r="C29" s="79" t="s">
        <v>101</v>
      </c>
      <c r="D29" s="79" t="s">
        <v>102</v>
      </c>
      <c r="E29" s="79" t="s">
        <v>111</v>
      </c>
      <c r="F29" s="80" t="s">
        <v>112</v>
      </c>
      <c r="G29" s="81">
        <f t="shared" si="0"/>
        <v>50000</v>
      </c>
      <c r="H29" s="81">
        <v>50000</v>
      </c>
      <c r="I29" s="81"/>
      <c r="J29" s="81"/>
      <c r="K29" s="81"/>
      <c r="L29" s="81"/>
      <c r="M29" s="81">
        <v>10000</v>
      </c>
      <c r="N29" s="81">
        <v>40000</v>
      </c>
      <c r="O29" s="81"/>
      <c r="P29" s="81"/>
      <c r="Q29" s="81"/>
      <c r="R29" s="81"/>
      <c r="S29" s="82"/>
      <c r="T29" s="82"/>
      <c r="U29" s="81"/>
    </row>
    <row r="30" spans="1:21" s="43" customFormat="1" ht="27" x14ac:dyDescent="0.25">
      <c r="A30" s="111" t="s">
        <v>113</v>
      </c>
      <c r="B30" s="80" t="s">
        <v>94</v>
      </c>
      <c r="C30" s="79" t="s">
        <v>101</v>
      </c>
      <c r="D30" s="79" t="s">
        <v>102</v>
      </c>
      <c r="E30" s="79" t="s">
        <v>114</v>
      </c>
      <c r="F30" s="80" t="s">
        <v>115</v>
      </c>
      <c r="G30" s="81">
        <f t="shared" si="0"/>
        <v>200000</v>
      </c>
      <c r="H30" s="81">
        <v>200000</v>
      </c>
      <c r="I30" s="81"/>
      <c r="J30" s="81"/>
      <c r="K30" s="81"/>
      <c r="L30" s="81"/>
      <c r="M30" s="81">
        <v>20000</v>
      </c>
      <c r="N30" s="81">
        <v>100000</v>
      </c>
      <c r="O30" s="81">
        <v>80000</v>
      </c>
      <c r="P30" s="81"/>
      <c r="Q30" s="81"/>
      <c r="R30" s="81"/>
      <c r="S30" s="82"/>
      <c r="T30" s="82"/>
      <c r="U30" s="81"/>
    </row>
    <row r="31" spans="1:21" s="43" customFormat="1" ht="27" x14ac:dyDescent="0.25">
      <c r="A31" s="111" t="s">
        <v>116</v>
      </c>
      <c r="B31" s="80" t="s">
        <v>117</v>
      </c>
      <c r="C31" s="79" t="s">
        <v>101</v>
      </c>
      <c r="D31" s="79" t="s">
        <v>118</v>
      </c>
      <c r="E31" s="79" t="s">
        <v>119</v>
      </c>
      <c r="F31" s="80" t="s">
        <v>120</v>
      </c>
      <c r="G31" s="81">
        <f t="shared" si="0"/>
        <v>250000</v>
      </c>
      <c r="H31" s="81">
        <v>250000</v>
      </c>
      <c r="I31" s="81"/>
      <c r="J31" s="81"/>
      <c r="K31" s="81"/>
      <c r="L31" s="81"/>
      <c r="M31" s="81">
        <v>25000</v>
      </c>
      <c r="N31" s="81">
        <v>75000</v>
      </c>
      <c r="O31" s="81">
        <v>100000</v>
      </c>
      <c r="P31" s="81">
        <v>50000</v>
      </c>
      <c r="Q31" s="81"/>
      <c r="R31" s="81"/>
      <c r="S31" s="82"/>
      <c r="T31" s="82"/>
      <c r="U31" s="81"/>
    </row>
    <row r="32" spans="1:21" s="43" customFormat="1" x14ac:dyDescent="0.25">
      <c r="A32" s="111" t="s">
        <v>121</v>
      </c>
      <c r="B32" s="80" t="s">
        <v>94</v>
      </c>
      <c r="C32" s="79" t="s">
        <v>101</v>
      </c>
      <c r="D32" s="79" t="s">
        <v>102</v>
      </c>
      <c r="E32" s="79" t="s">
        <v>122</v>
      </c>
      <c r="F32" s="80" t="s">
        <v>123</v>
      </c>
      <c r="G32" s="81">
        <f t="shared" si="0"/>
        <v>140000</v>
      </c>
      <c r="H32" s="81">
        <v>140000</v>
      </c>
      <c r="I32" s="81"/>
      <c r="J32" s="81"/>
      <c r="K32" s="81"/>
      <c r="L32" s="81"/>
      <c r="M32" s="81">
        <v>14000</v>
      </c>
      <c r="N32" s="81">
        <v>50000</v>
      </c>
      <c r="O32" s="81">
        <v>76000</v>
      </c>
      <c r="P32" s="81"/>
      <c r="Q32" s="81"/>
      <c r="R32" s="81"/>
      <c r="S32" s="82"/>
      <c r="T32" s="82"/>
      <c r="U32" s="81"/>
    </row>
    <row r="33" spans="1:21" s="43" customFormat="1" x14ac:dyDescent="0.25">
      <c r="A33" s="111" t="s">
        <v>124</v>
      </c>
      <c r="B33" s="80" t="s">
        <v>94</v>
      </c>
      <c r="C33" s="79" t="s">
        <v>101</v>
      </c>
      <c r="D33" s="79" t="s">
        <v>102</v>
      </c>
      <c r="E33" s="79" t="s">
        <v>125</v>
      </c>
      <c r="F33" s="80" t="s">
        <v>126</v>
      </c>
      <c r="G33" s="81">
        <f t="shared" si="0"/>
        <v>95017.04</v>
      </c>
      <c r="H33" s="81">
        <v>95017.04</v>
      </c>
      <c r="I33" s="81"/>
      <c r="J33" s="81"/>
      <c r="K33" s="81"/>
      <c r="L33" s="81"/>
      <c r="M33" s="81">
        <v>9500</v>
      </c>
      <c r="N33" s="81">
        <v>70000</v>
      </c>
      <c r="O33" s="81">
        <v>15517.04</v>
      </c>
      <c r="P33" s="81"/>
      <c r="Q33" s="81"/>
      <c r="R33" s="81"/>
      <c r="S33" s="82"/>
      <c r="T33" s="82"/>
      <c r="U33" s="81"/>
    </row>
    <row r="34" spans="1:21" s="43" customFormat="1" ht="27" x14ac:dyDescent="0.25">
      <c r="A34" s="111" t="s">
        <v>127</v>
      </c>
      <c r="B34" s="80" t="s">
        <v>128</v>
      </c>
      <c r="C34" s="79" t="s">
        <v>129</v>
      </c>
      <c r="D34" s="79" t="s">
        <v>130</v>
      </c>
      <c r="E34" s="79" t="s">
        <v>131</v>
      </c>
      <c r="F34" s="80" t="s">
        <v>132</v>
      </c>
      <c r="G34" s="81">
        <f t="shared" si="0"/>
        <v>85000</v>
      </c>
      <c r="H34" s="81">
        <v>85000</v>
      </c>
      <c r="I34" s="81"/>
      <c r="J34" s="81"/>
      <c r="K34" s="81"/>
      <c r="L34" s="81"/>
      <c r="M34" s="81">
        <v>15700</v>
      </c>
      <c r="N34" s="81">
        <v>26800</v>
      </c>
      <c r="O34" s="81">
        <v>42500</v>
      </c>
      <c r="P34" s="81"/>
      <c r="Q34" s="81"/>
      <c r="R34" s="81"/>
      <c r="S34" s="82"/>
      <c r="T34" s="82"/>
      <c r="U34" s="81"/>
    </row>
    <row r="35" spans="1:21" s="43" customFormat="1" x14ac:dyDescent="0.25">
      <c r="A35" s="111" t="s">
        <v>133</v>
      </c>
      <c r="B35" s="80" t="s">
        <v>94</v>
      </c>
      <c r="C35" s="79" t="s">
        <v>101</v>
      </c>
      <c r="D35" s="79" t="s">
        <v>102</v>
      </c>
      <c r="E35" s="79" t="s">
        <v>134</v>
      </c>
      <c r="F35" s="80" t="s">
        <v>135</v>
      </c>
      <c r="G35" s="81">
        <f t="shared" si="0"/>
        <v>190000</v>
      </c>
      <c r="H35" s="81">
        <v>190000</v>
      </c>
      <c r="I35" s="81"/>
      <c r="J35" s="81"/>
      <c r="K35" s="81"/>
      <c r="L35" s="81"/>
      <c r="M35" s="81">
        <v>19000</v>
      </c>
      <c r="N35" s="81">
        <v>100000</v>
      </c>
      <c r="O35" s="81">
        <v>71000</v>
      </c>
      <c r="P35" s="81"/>
      <c r="Q35" s="81"/>
      <c r="R35" s="81"/>
      <c r="S35" s="82"/>
      <c r="T35" s="82"/>
      <c r="U35" s="81"/>
    </row>
    <row r="36" spans="1:21" s="43" customFormat="1" x14ac:dyDescent="0.25">
      <c r="A36" s="111" t="s">
        <v>136</v>
      </c>
      <c r="B36" s="80" t="s">
        <v>94</v>
      </c>
      <c r="C36" s="79" t="s">
        <v>129</v>
      </c>
      <c r="D36" s="79" t="s">
        <v>137</v>
      </c>
      <c r="E36" s="79" t="s">
        <v>138</v>
      </c>
      <c r="F36" s="80" t="s">
        <v>139</v>
      </c>
      <c r="G36" s="81">
        <f t="shared" si="0"/>
        <v>74000</v>
      </c>
      <c r="H36" s="81">
        <v>74000</v>
      </c>
      <c r="I36" s="81"/>
      <c r="J36" s="81"/>
      <c r="K36" s="81"/>
      <c r="L36" s="81"/>
      <c r="M36" s="81">
        <v>7400</v>
      </c>
      <c r="N36" s="81">
        <v>37000</v>
      </c>
      <c r="O36" s="81">
        <v>29600</v>
      </c>
      <c r="P36" s="81"/>
      <c r="Q36" s="81"/>
      <c r="R36" s="81"/>
      <c r="S36" s="82"/>
      <c r="T36" s="82"/>
      <c r="U36" s="81"/>
    </row>
    <row r="37" spans="1:21" s="43" customFormat="1" x14ac:dyDescent="0.25">
      <c r="A37" s="111" t="s">
        <v>140</v>
      </c>
      <c r="B37" s="80" t="s">
        <v>141</v>
      </c>
      <c r="C37" s="79" t="s">
        <v>129</v>
      </c>
      <c r="D37" s="79" t="s">
        <v>137</v>
      </c>
      <c r="E37" s="79" t="s">
        <v>142</v>
      </c>
      <c r="F37" s="80" t="s">
        <v>143</v>
      </c>
      <c r="G37" s="81">
        <f t="shared" si="0"/>
        <v>200000</v>
      </c>
      <c r="H37" s="81">
        <v>200000</v>
      </c>
      <c r="I37" s="81"/>
      <c r="J37" s="81"/>
      <c r="K37" s="81"/>
      <c r="L37" s="81"/>
      <c r="M37" s="81">
        <v>20000</v>
      </c>
      <c r="N37" s="81">
        <v>80000</v>
      </c>
      <c r="O37" s="81">
        <v>80000</v>
      </c>
      <c r="P37" s="81">
        <v>20000</v>
      </c>
      <c r="Q37" s="81"/>
      <c r="R37" s="81"/>
      <c r="S37" s="82"/>
      <c r="T37" s="82"/>
      <c r="U37" s="81"/>
    </row>
    <row r="38" spans="1:21" s="43" customFormat="1" x14ac:dyDescent="0.25">
      <c r="A38" s="111" t="s">
        <v>144</v>
      </c>
      <c r="B38" s="80" t="s">
        <v>94</v>
      </c>
      <c r="C38" s="79" t="s">
        <v>129</v>
      </c>
      <c r="D38" s="79" t="s">
        <v>137</v>
      </c>
      <c r="E38" s="79" t="s">
        <v>145</v>
      </c>
      <c r="F38" s="80" t="s">
        <v>146</v>
      </c>
      <c r="G38" s="81">
        <f t="shared" si="0"/>
        <v>140000</v>
      </c>
      <c r="H38" s="81">
        <v>140000</v>
      </c>
      <c r="I38" s="81"/>
      <c r="J38" s="81"/>
      <c r="K38" s="81"/>
      <c r="L38" s="81"/>
      <c r="M38" s="81">
        <v>14000</v>
      </c>
      <c r="N38" s="81">
        <v>42000</v>
      </c>
      <c r="O38" s="81">
        <v>56000</v>
      </c>
      <c r="P38" s="81">
        <v>28000</v>
      </c>
      <c r="Q38" s="81"/>
      <c r="R38" s="81"/>
      <c r="S38" s="82"/>
      <c r="T38" s="82"/>
      <c r="U38" s="81"/>
    </row>
    <row r="39" spans="1:21" s="43" customFormat="1" x14ac:dyDescent="0.25">
      <c r="A39" s="111" t="s">
        <v>147</v>
      </c>
      <c r="B39" s="80" t="s">
        <v>94</v>
      </c>
      <c r="C39" s="79" t="s">
        <v>129</v>
      </c>
      <c r="D39" s="79" t="s">
        <v>137</v>
      </c>
      <c r="E39" s="79" t="s">
        <v>148</v>
      </c>
      <c r="F39" s="80" t="s">
        <v>149</v>
      </c>
      <c r="G39" s="81">
        <f t="shared" si="0"/>
        <v>150000</v>
      </c>
      <c r="H39" s="81">
        <v>150000</v>
      </c>
      <c r="I39" s="81"/>
      <c r="J39" s="81"/>
      <c r="K39" s="81"/>
      <c r="L39" s="81"/>
      <c r="M39" s="81">
        <v>15000</v>
      </c>
      <c r="N39" s="81">
        <v>45000</v>
      </c>
      <c r="O39" s="81">
        <v>45000</v>
      </c>
      <c r="P39" s="81">
        <v>45000</v>
      </c>
      <c r="Q39" s="81"/>
      <c r="R39" s="81"/>
      <c r="S39" s="82"/>
      <c r="T39" s="82"/>
      <c r="U39" s="81"/>
    </row>
    <row r="40" spans="1:21" s="43" customFormat="1" ht="27" x14ac:dyDescent="0.25">
      <c r="A40" s="111" t="s">
        <v>150</v>
      </c>
      <c r="B40" s="80" t="s">
        <v>128</v>
      </c>
      <c r="C40" s="79" t="s">
        <v>129</v>
      </c>
      <c r="D40" s="79" t="s">
        <v>130</v>
      </c>
      <c r="E40" s="79" t="s">
        <v>151</v>
      </c>
      <c r="F40" s="80" t="s">
        <v>152</v>
      </c>
      <c r="G40" s="81">
        <f t="shared" si="0"/>
        <v>153000</v>
      </c>
      <c r="H40" s="81">
        <v>153000</v>
      </c>
      <c r="I40" s="81"/>
      <c r="J40" s="81"/>
      <c r="K40" s="81"/>
      <c r="L40" s="81"/>
      <c r="M40" s="81">
        <v>30600</v>
      </c>
      <c r="N40" s="81">
        <v>45900</v>
      </c>
      <c r="O40" s="81">
        <v>45900</v>
      </c>
      <c r="P40" s="81">
        <v>30600</v>
      </c>
      <c r="Q40" s="81"/>
      <c r="R40" s="81"/>
      <c r="S40" s="82"/>
      <c r="T40" s="82"/>
      <c r="U40" s="81"/>
    </row>
    <row r="41" spans="1:21" s="43" customFormat="1" ht="27" x14ac:dyDescent="0.25">
      <c r="A41" s="111" t="s">
        <v>153</v>
      </c>
      <c r="B41" s="80" t="s">
        <v>94</v>
      </c>
      <c r="C41" s="79" t="s">
        <v>129</v>
      </c>
      <c r="D41" s="79" t="s">
        <v>137</v>
      </c>
      <c r="E41" s="79" t="s">
        <v>154</v>
      </c>
      <c r="F41" s="80" t="s">
        <v>155</v>
      </c>
      <c r="G41" s="81">
        <f t="shared" si="0"/>
        <v>82000</v>
      </c>
      <c r="H41" s="81">
        <v>82000</v>
      </c>
      <c r="I41" s="81"/>
      <c r="J41" s="81"/>
      <c r="K41" s="81"/>
      <c r="L41" s="81"/>
      <c r="M41" s="81">
        <v>16400</v>
      </c>
      <c r="N41" s="81">
        <v>32800</v>
      </c>
      <c r="O41" s="81">
        <v>32800</v>
      </c>
      <c r="P41" s="81"/>
      <c r="Q41" s="81"/>
      <c r="R41" s="81"/>
      <c r="S41" s="82"/>
      <c r="T41" s="82"/>
      <c r="U41" s="81"/>
    </row>
    <row r="42" spans="1:21" s="43" customFormat="1" x14ac:dyDescent="0.25">
      <c r="A42" s="111" t="s">
        <v>156</v>
      </c>
      <c r="B42" s="80" t="s">
        <v>157</v>
      </c>
      <c r="C42" s="79" t="s">
        <v>158</v>
      </c>
      <c r="D42" s="79" t="s">
        <v>159</v>
      </c>
      <c r="E42" s="79" t="s">
        <v>160</v>
      </c>
      <c r="F42" s="80" t="s">
        <v>161</v>
      </c>
      <c r="G42" s="81">
        <f t="shared" si="0"/>
        <v>745000</v>
      </c>
      <c r="H42" s="81">
        <v>745000</v>
      </c>
      <c r="I42" s="81"/>
      <c r="J42" s="81"/>
      <c r="K42" s="81"/>
      <c r="L42" s="81"/>
      <c r="M42" s="81">
        <v>74500</v>
      </c>
      <c r="N42" s="81">
        <v>298000</v>
      </c>
      <c r="O42" s="81">
        <v>223500</v>
      </c>
      <c r="P42" s="81">
        <v>149000</v>
      </c>
      <c r="Q42" s="81"/>
      <c r="R42" s="81"/>
      <c r="S42" s="82"/>
      <c r="T42" s="82"/>
      <c r="U42" s="81"/>
    </row>
    <row r="43" spans="1:21" s="43" customFormat="1" ht="27" x14ac:dyDescent="0.25">
      <c r="A43" s="111" t="s">
        <v>162</v>
      </c>
      <c r="B43" s="80" t="s">
        <v>94</v>
      </c>
      <c r="C43" s="79" t="s">
        <v>129</v>
      </c>
      <c r="D43" s="79" t="s">
        <v>137</v>
      </c>
      <c r="E43" s="79" t="s">
        <v>163</v>
      </c>
      <c r="F43" s="80" t="s">
        <v>164</v>
      </c>
      <c r="G43" s="81">
        <f t="shared" si="0"/>
        <v>152340.21</v>
      </c>
      <c r="H43" s="81">
        <v>152340.21</v>
      </c>
      <c r="I43" s="81"/>
      <c r="J43" s="81"/>
      <c r="K43" s="81"/>
      <c r="L43" s="81"/>
      <c r="M43" s="81">
        <v>15234</v>
      </c>
      <c r="N43" s="81">
        <v>45700</v>
      </c>
      <c r="O43" s="81">
        <v>60936</v>
      </c>
      <c r="P43" s="81">
        <v>30470.21</v>
      </c>
      <c r="Q43" s="81"/>
      <c r="R43" s="81"/>
      <c r="S43" s="82"/>
      <c r="T43" s="82"/>
      <c r="U43" s="81"/>
    </row>
    <row r="44" spans="1:21" s="43" customFormat="1" x14ac:dyDescent="0.25">
      <c r="A44" s="111" t="s">
        <v>165</v>
      </c>
      <c r="B44" s="80" t="s">
        <v>166</v>
      </c>
      <c r="C44" s="79" t="s">
        <v>17</v>
      </c>
      <c r="D44" s="79" t="s">
        <v>89</v>
      </c>
      <c r="E44" s="79" t="s">
        <v>167</v>
      </c>
      <c r="F44" s="80" t="s">
        <v>168</v>
      </c>
      <c r="G44" s="81">
        <f t="shared" si="0"/>
        <v>1330000</v>
      </c>
      <c r="H44" s="81">
        <v>1030000</v>
      </c>
      <c r="I44" s="81">
        <v>300000</v>
      </c>
      <c r="J44" s="81"/>
      <c r="K44" s="81"/>
      <c r="L44" s="81"/>
      <c r="M44" s="81"/>
      <c r="N44" s="81">
        <v>103000</v>
      </c>
      <c r="O44" s="81">
        <v>412000</v>
      </c>
      <c r="P44" s="81">
        <v>309000</v>
      </c>
      <c r="Q44" s="81">
        <v>206000</v>
      </c>
      <c r="R44" s="81"/>
      <c r="S44" s="82"/>
      <c r="T44" s="82"/>
      <c r="U44" s="81"/>
    </row>
    <row r="45" spans="1:21" s="43" customFormat="1" ht="27" x14ac:dyDescent="0.25">
      <c r="A45" s="111" t="s">
        <v>169</v>
      </c>
      <c r="B45" s="80" t="s">
        <v>170</v>
      </c>
      <c r="C45" s="79" t="s">
        <v>129</v>
      </c>
      <c r="D45" s="79" t="s">
        <v>137</v>
      </c>
      <c r="E45" s="79" t="s">
        <v>171</v>
      </c>
      <c r="F45" s="80" t="s">
        <v>172</v>
      </c>
      <c r="G45" s="81">
        <f t="shared" si="0"/>
        <v>123500</v>
      </c>
      <c r="H45" s="81">
        <v>123500</v>
      </c>
      <c r="I45" s="81"/>
      <c r="J45" s="81"/>
      <c r="K45" s="81"/>
      <c r="L45" s="81"/>
      <c r="M45" s="81">
        <v>24700</v>
      </c>
      <c r="N45" s="81">
        <v>49400</v>
      </c>
      <c r="O45" s="81">
        <v>49400</v>
      </c>
      <c r="P45" s="81"/>
      <c r="Q45" s="81"/>
      <c r="R45" s="81"/>
      <c r="S45" s="82"/>
      <c r="T45" s="82"/>
      <c r="U45" s="81"/>
    </row>
    <row r="46" spans="1:21" s="43" customFormat="1" x14ac:dyDescent="0.25">
      <c r="A46" s="111" t="s">
        <v>173</v>
      </c>
      <c r="B46" s="80" t="s">
        <v>94</v>
      </c>
      <c r="C46" s="79" t="s">
        <v>129</v>
      </c>
      <c r="D46" s="79" t="s">
        <v>137</v>
      </c>
      <c r="E46" s="79" t="s">
        <v>174</v>
      </c>
      <c r="F46" s="80" t="s">
        <v>175</v>
      </c>
      <c r="G46" s="81">
        <f t="shared" si="0"/>
        <v>828043.91</v>
      </c>
      <c r="H46" s="81">
        <v>828043.91</v>
      </c>
      <c r="I46" s="81"/>
      <c r="J46" s="81"/>
      <c r="K46" s="81"/>
      <c r="L46" s="81"/>
      <c r="M46" s="81"/>
      <c r="N46" s="81">
        <v>82800</v>
      </c>
      <c r="O46" s="81">
        <v>198410</v>
      </c>
      <c r="P46" s="81">
        <v>281218</v>
      </c>
      <c r="Q46" s="81">
        <v>265615.90999999997</v>
      </c>
      <c r="R46" s="81"/>
      <c r="S46" s="82"/>
      <c r="T46" s="82"/>
      <c r="U46" s="81"/>
    </row>
    <row r="47" spans="1:21" s="43" customFormat="1" ht="27" x14ac:dyDescent="0.25">
      <c r="A47" s="111" t="s">
        <v>176</v>
      </c>
      <c r="B47" s="80" t="s">
        <v>166</v>
      </c>
      <c r="C47" s="79" t="s">
        <v>158</v>
      </c>
      <c r="D47" s="79" t="s">
        <v>159</v>
      </c>
      <c r="E47" s="79" t="s">
        <v>177</v>
      </c>
      <c r="F47" s="80" t="s">
        <v>178</v>
      </c>
      <c r="G47" s="81">
        <f t="shared" si="0"/>
        <v>660000</v>
      </c>
      <c r="H47" s="81">
        <v>660000</v>
      </c>
      <c r="I47" s="81"/>
      <c r="J47" s="81"/>
      <c r="K47" s="81"/>
      <c r="L47" s="81"/>
      <c r="M47" s="81">
        <v>66000</v>
      </c>
      <c r="N47" s="81">
        <v>396000</v>
      </c>
      <c r="O47" s="81">
        <v>198000</v>
      </c>
      <c r="P47" s="81"/>
      <c r="Q47" s="81"/>
      <c r="R47" s="81"/>
      <c r="S47" s="82"/>
      <c r="T47" s="82"/>
      <c r="U47" s="81"/>
    </row>
    <row r="48" spans="1:21" s="43" customFormat="1" ht="27" x14ac:dyDescent="0.25">
      <c r="A48" s="111" t="s">
        <v>179</v>
      </c>
      <c r="B48" s="80" t="s">
        <v>170</v>
      </c>
      <c r="C48" s="79" t="s">
        <v>129</v>
      </c>
      <c r="D48" s="79" t="s">
        <v>137</v>
      </c>
      <c r="E48" s="79" t="s">
        <v>180</v>
      </c>
      <c r="F48" s="80" t="s">
        <v>181</v>
      </c>
      <c r="G48" s="81">
        <f t="shared" si="0"/>
        <v>100000</v>
      </c>
      <c r="H48" s="81">
        <v>100000</v>
      </c>
      <c r="I48" s="81"/>
      <c r="J48" s="81"/>
      <c r="K48" s="81"/>
      <c r="L48" s="81"/>
      <c r="M48" s="81">
        <v>10000</v>
      </c>
      <c r="N48" s="81">
        <v>50000</v>
      </c>
      <c r="O48" s="81">
        <v>40000</v>
      </c>
      <c r="P48" s="81"/>
      <c r="Q48" s="81"/>
      <c r="R48" s="81"/>
      <c r="S48" s="82"/>
      <c r="T48" s="82"/>
      <c r="U48" s="81"/>
    </row>
    <row r="49" spans="1:21" s="43" customFormat="1" x14ac:dyDescent="0.25">
      <c r="A49" s="111" t="s">
        <v>182</v>
      </c>
      <c r="B49" s="80" t="s">
        <v>166</v>
      </c>
      <c r="C49" s="79" t="s">
        <v>183</v>
      </c>
      <c r="D49" s="79" t="s">
        <v>184</v>
      </c>
      <c r="E49" s="79" t="s">
        <v>185</v>
      </c>
      <c r="F49" s="80" t="s">
        <v>186</v>
      </c>
      <c r="G49" s="81">
        <f t="shared" si="0"/>
        <v>866000</v>
      </c>
      <c r="H49" s="81">
        <v>866000</v>
      </c>
      <c r="I49" s="81"/>
      <c r="J49" s="81"/>
      <c r="K49" s="81"/>
      <c r="L49" s="81"/>
      <c r="M49" s="81"/>
      <c r="N49" s="81">
        <v>86600</v>
      </c>
      <c r="O49" s="81">
        <v>259800</v>
      </c>
      <c r="P49" s="81">
        <v>346400</v>
      </c>
      <c r="Q49" s="81">
        <v>173200</v>
      </c>
      <c r="R49" s="81"/>
      <c r="S49" s="82"/>
      <c r="T49" s="82"/>
      <c r="U49" s="81"/>
    </row>
    <row r="50" spans="1:21" s="43" customFormat="1" ht="27" x14ac:dyDescent="0.25">
      <c r="A50" s="111" t="s">
        <v>187</v>
      </c>
      <c r="B50" s="80" t="s">
        <v>94</v>
      </c>
      <c r="C50" s="79" t="s">
        <v>129</v>
      </c>
      <c r="D50" s="79" t="s">
        <v>130</v>
      </c>
      <c r="E50" s="79" t="s">
        <v>188</v>
      </c>
      <c r="F50" s="80" t="s">
        <v>189</v>
      </c>
      <c r="G50" s="81">
        <f t="shared" si="0"/>
        <v>165000</v>
      </c>
      <c r="H50" s="81">
        <v>165000</v>
      </c>
      <c r="I50" s="81"/>
      <c r="J50" s="81"/>
      <c r="K50" s="81"/>
      <c r="L50" s="81"/>
      <c r="M50" s="81">
        <v>16500</v>
      </c>
      <c r="N50" s="81">
        <v>49500</v>
      </c>
      <c r="O50" s="81">
        <v>49500</v>
      </c>
      <c r="P50" s="81">
        <v>49500</v>
      </c>
      <c r="Q50" s="81"/>
      <c r="R50" s="81"/>
      <c r="S50" s="82"/>
      <c r="T50" s="82"/>
      <c r="U50" s="81"/>
    </row>
    <row r="51" spans="1:21" s="43" customFormat="1" x14ac:dyDescent="0.25">
      <c r="A51" s="111" t="s">
        <v>190</v>
      </c>
      <c r="B51" s="80" t="s">
        <v>94</v>
      </c>
      <c r="C51" s="79" t="s">
        <v>129</v>
      </c>
      <c r="D51" s="79" t="s">
        <v>130</v>
      </c>
      <c r="E51" s="79" t="s">
        <v>191</v>
      </c>
      <c r="F51" s="80" t="s">
        <v>192</v>
      </c>
      <c r="G51" s="81">
        <f t="shared" si="0"/>
        <v>180000</v>
      </c>
      <c r="H51" s="81">
        <v>180000</v>
      </c>
      <c r="I51" s="81"/>
      <c r="J51" s="81"/>
      <c r="K51" s="81"/>
      <c r="L51" s="81"/>
      <c r="M51" s="81">
        <v>18000</v>
      </c>
      <c r="N51" s="81">
        <v>54000</v>
      </c>
      <c r="O51" s="81">
        <v>54000</v>
      </c>
      <c r="P51" s="81">
        <v>54000</v>
      </c>
      <c r="Q51" s="81"/>
      <c r="R51" s="81"/>
      <c r="S51" s="82"/>
      <c r="T51" s="82"/>
      <c r="U51" s="81"/>
    </row>
    <row r="52" spans="1:21" s="43" customFormat="1" ht="27" x14ac:dyDescent="0.25">
      <c r="A52" s="111" t="s">
        <v>193</v>
      </c>
      <c r="B52" s="80" t="s">
        <v>166</v>
      </c>
      <c r="C52" s="79" t="s">
        <v>129</v>
      </c>
      <c r="D52" s="79" t="s">
        <v>130</v>
      </c>
      <c r="E52" s="79" t="s">
        <v>194</v>
      </c>
      <c r="F52" s="80" t="s">
        <v>195</v>
      </c>
      <c r="G52" s="81">
        <f t="shared" si="0"/>
        <v>880000</v>
      </c>
      <c r="H52" s="81">
        <v>880000</v>
      </c>
      <c r="I52" s="81"/>
      <c r="J52" s="81"/>
      <c r="K52" s="81"/>
      <c r="L52" s="81"/>
      <c r="M52" s="81"/>
      <c r="N52" s="81">
        <v>88000</v>
      </c>
      <c r="O52" s="81">
        <v>264000</v>
      </c>
      <c r="P52" s="81">
        <v>264000</v>
      </c>
      <c r="Q52" s="81">
        <v>264000</v>
      </c>
      <c r="R52" s="81"/>
      <c r="S52" s="82"/>
      <c r="T52" s="82"/>
      <c r="U52" s="81"/>
    </row>
    <row r="53" spans="1:21" s="43" customFormat="1" x14ac:dyDescent="0.25">
      <c r="A53" s="111" t="s">
        <v>196</v>
      </c>
      <c r="B53" s="80" t="s">
        <v>197</v>
      </c>
      <c r="C53" s="79" t="s">
        <v>129</v>
      </c>
      <c r="D53" s="79" t="s">
        <v>137</v>
      </c>
      <c r="E53" s="79" t="s">
        <v>198</v>
      </c>
      <c r="F53" s="80" t="s">
        <v>199</v>
      </c>
      <c r="G53" s="81">
        <f t="shared" si="0"/>
        <v>785024</v>
      </c>
      <c r="H53" s="81">
        <v>635024</v>
      </c>
      <c r="I53" s="81">
        <v>150000</v>
      </c>
      <c r="J53" s="81"/>
      <c r="K53" s="81"/>
      <c r="L53" s="81"/>
      <c r="M53" s="81"/>
      <c r="N53" s="81"/>
      <c r="O53" s="81">
        <v>300000</v>
      </c>
      <c r="P53" s="81">
        <v>204710.3</v>
      </c>
      <c r="Q53" s="81">
        <v>130313.7</v>
      </c>
      <c r="R53" s="81"/>
      <c r="S53" s="82"/>
      <c r="T53" s="82"/>
      <c r="U53" s="81"/>
    </row>
    <row r="54" spans="1:21" s="43" customFormat="1" ht="27" x14ac:dyDescent="0.25">
      <c r="A54" s="111" t="s">
        <v>200</v>
      </c>
      <c r="B54" s="80" t="s">
        <v>201</v>
      </c>
      <c r="C54" s="79" t="s">
        <v>17</v>
      </c>
      <c r="D54" s="79" t="s">
        <v>89</v>
      </c>
      <c r="E54" s="79" t="s">
        <v>202</v>
      </c>
      <c r="F54" s="80" t="s">
        <v>203</v>
      </c>
      <c r="G54" s="81">
        <f t="shared" si="0"/>
        <v>400000000</v>
      </c>
      <c r="H54" s="81">
        <v>100000000</v>
      </c>
      <c r="I54" s="81">
        <v>300000000</v>
      </c>
      <c r="J54" s="81"/>
      <c r="K54" s="81">
        <v>10000000</v>
      </c>
      <c r="L54" s="81">
        <v>13000000</v>
      </c>
      <c r="M54" s="81">
        <v>16000000</v>
      </c>
      <c r="N54" s="81">
        <v>18000000</v>
      </c>
      <c r="O54" s="81">
        <v>18000000</v>
      </c>
      <c r="P54" s="81">
        <v>18000000</v>
      </c>
      <c r="Q54" s="81">
        <v>5467164.8900000006</v>
      </c>
      <c r="R54" s="81">
        <v>1532835.1099999994</v>
      </c>
      <c r="S54" s="82"/>
      <c r="T54" s="82"/>
      <c r="U54" s="81"/>
    </row>
    <row r="55" spans="1:21" s="43" customFormat="1" ht="27" x14ac:dyDescent="0.25">
      <c r="A55" s="111" t="s">
        <v>204</v>
      </c>
      <c r="B55" s="80" t="s">
        <v>34</v>
      </c>
      <c r="C55" s="79" t="s">
        <v>101</v>
      </c>
      <c r="D55" s="79" t="s">
        <v>102</v>
      </c>
      <c r="E55" s="79" t="s">
        <v>205</v>
      </c>
      <c r="F55" s="80" t="s">
        <v>206</v>
      </c>
      <c r="G55" s="81">
        <f t="shared" si="0"/>
        <v>24996531.75</v>
      </c>
      <c r="H55" s="81">
        <v>24996531.75</v>
      </c>
      <c r="I55" s="81"/>
      <c r="J55" s="81"/>
      <c r="K55" s="81"/>
      <c r="L55" s="81">
        <v>15000000</v>
      </c>
      <c r="M55" s="81">
        <v>2000000</v>
      </c>
      <c r="N55" s="81">
        <v>3000000</v>
      </c>
      <c r="O55" s="81">
        <v>3000000</v>
      </c>
      <c r="P55" s="81">
        <v>1996531.75</v>
      </c>
      <c r="Q55" s="81"/>
      <c r="R55" s="81"/>
      <c r="S55" s="82"/>
      <c r="T55" s="82"/>
      <c r="U55" s="81"/>
    </row>
    <row r="56" spans="1:21" s="43" customFormat="1" ht="27" x14ac:dyDescent="0.25">
      <c r="A56" s="111" t="s">
        <v>207</v>
      </c>
      <c r="B56" s="80" t="s">
        <v>27</v>
      </c>
      <c r="C56" s="79" t="s">
        <v>106</v>
      </c>
      <c r="D56" s="79" t="s">
        <v>107</v>
      </c>
      <c r="E56" s="79" t="s">
        <v>208</v>
      </c>
      <c r="F56" s="80" t="s">
        <v>636</v>
      </c>
      <c r="G56" s="81">
        <f t="shared" si="0"/>
        <v>6772866.8399999999</v>
      </c>
      <c r="H56" s="81">
        <v>6772866.8399999999</v>
      </c>
      <c r="I56" s="81"/>
      <c r="J56" s="81"/>
      <c r="K56" s="81"/>
      <c r="L56" s="81">
        <v>2100000</v>
      </c>
      <c r="M56" s="81">
        <v>3672866.84</v>
      </c>
      <c r="N56" s="81">
        <v>1000000</v>
      </c>
      <c r="O56" s="81"/>
      <c r="P56" s="81"/>
      <c r="Q56" s="81"/>
      <c r="R56" s="81"/>
      <c r="S56" s="82"/>
      <c r="T56" s="82"/>
      <c r="U56" s="81"/>
    </row>
    <row r="57" spans="1:21" s="43" customFormat="1" ht="27" x14ac:dyDescent="0.25">
      <c r="A57" s="111" t="s">
        <v>209</v>
      </c>
      <c r="B57" s="80" t="s">
        <v>27</v>
      </c>
      <c r="C57" s="79" t="s">
        <v>17</v>
      </c>
      <c r="D57" s="79" t="s">
        <v>18</v>
      </c>
      <c r="E57" s="79" t="s">
        <v>210</v>
      </c>
      <c r="F57" s="80" t="s">
        <v>211</v>
      </c>
      <c r="G57" s="81">
        <f t="shared" si="0"/>
        <v>33400000</v>
      </c>
      <c r="H57" s="81">
        <v>33400000</v>
      </c>
      <c r="I57" s="81"/>
      <c r="J57" s="81"/>
      <c r="K57" s="81"/>
      <c r="L57" s="81">
        <v>500000</v>
      </c>
      <c r="M57" s="81">
        <v>500000</v>
      </c>
      <c r="N57" s="81">
        <v>8000000</v>
      </c>
      <c r="O57" s="81">
        <v>8000000</v>
      </c>
      <c r="P57" s="81">
        <v>8000000</v>
      </c>
      <c r="Q57" s="81">
        <v>8400000</v>
      </c>
      <c r="R57" s="81"/>
      <c r="S57" s="82"/>
      <c r="T57" s="82"/>
      <c r="U57" s="81"/>
    </row>
    <row r="58" spans="1:21" s="43" customFormat="1" ht="27" x14ac:dyDescent="0.25">
      <c r="A58" s="111" t="s">
        <v>212</v>
      </c>
      <c r="B58" s="80" t="s">
        <v>27</v>
      </c>
      <c r="C58" s="79" t="s">
        <v>106</v>
      </c>
      <c r="D58" s="79" t="s">
        <v>107</v>
      </c>
      <c r="E58" s="79" t="s">
        <v>213</v>
      </c>
      <c r="F58" s="80" t="s">
        <v>214</v>
      </c>
      <c r="G58" s="81">
        <f t="shared" si="0"/>
        <v>800000</v>
      </c>
      <c r="H58" s="81">
        <v>800000</v>
      </c>
      <c r="I58" s="81"/>
      <c r="J58" s="81"/>
      <c r="K58" s="81">
        <v>800000</v>
      </c>
      <c r="L58" s="81"/>
      <c r="M58" s="81"/>
      <c r="N58" s="81"/>
      <c r="O58" s="81"/>
      <c r="P58" s="81"/>
      <c r="Q58" s="81"/>
      <c r="R58" s="81"/>
      <c r="S58" s="82"/>
      <c r="T58" s="82"/>
      <c r="U58" s="81"/>
    </row>
    <row r="59" spans="1:21" s="43" customFormat="1" ht="30" x14ac:dyDescent="0.25">
      <c r="A59" s="111" t="s">
        <v>215</v>
      </c>
      <c r="B59" s="80" t="s">
        <v>34</v>
      </c>
      <c r="C59" s="79" t="s">
        <v>17</v>
      </c>
      <c r="D59" s="79" t="s">
        <v>18</v>
      </c>
      <c r="E59" s="79" t="s">
        <v>35</v>
      </c>
      <c r="F59" s="84" t="s">
        <v>216</v>
      </c>
      <c r="G59" s="81">
        <f t="shared" si="0"/>
        <v>329649331.72000003</v>
      </c>
      <c r="H59" s="81">
        <v>14000000</v>
      </c>
      <c r="I59" s="81">
        <v>315649331.72000003</v>
      </c>
      <c r="J59" s="82"/>
      <c r="K59" s="82">
        <v>0</v>
      </c>
      <c r="L59" s="82">
        <v>0</v>
      </c>
      <c r="M59" s="82">
        <v>0</v>
      </c>
      <c r="N59" s="82">
        <v>1000000</v>
      </c>
      <c r="O59" s="82">
        <v>3300000</v>
      </c>
      <c r="P59" s="82">
        <v>3200000</v>
      </c>
      <c r="Q59" s="82">
        <v>5000000</v>
      </c>
      <c r="R59" s="82">
        <v>1500000</v>
      </c>
      <c r="S59" s="82"/>
      <c r="T59" s="82"/>
      <c r="U59" s="83"/>
    </row>
    <row r="60" spans="1:21" s="43" customFormat="1" ht="27" x14ac:dyDescent="0.25">
      <c r="A60" s="111" t="s">
        <v>217</v>
      </c>
      <c r="B60" s="80" t="s">
        <v>27</v>
      </c>
      <c r="C60" s="79" t="s">
        <v>106</v>
      </c>
      <c r="D60" s="79" t="s">
        <v>107</v>
      </c>
      <c r="E60" s="79" t="s">
        <v>218</v>
      </c>
      <c r="F60" s="80" t="s">
        <v>219</v>
      </c>
      <c r="G60" s="81">
        <f t="shared" si="0"/>
        <v>300000</v>
      </c>
      <c r="H60" s="81">
        <v>300000</v>
      </c>
      <c r="I60" s="81"/>
      <c r="J60" s="81"/>
      <c r="K60" s="81">
        <v>300000</v>
      </c>
      <c r="L60" s="81"/>
      <c r="M60" s="86"/>
      <c r="N60" s="81"/>
      <c r="O60" s="81"/>
      <c r="P60" s="81"/>
      <c r="Q60" s="81"/>
      <c r="R60" s="81"/>
      <c r="S60" s="82"/>
      <c r="T60" s="82"/>
      <c r="U60" s="81"/>
    </row>
    <row r="61" spans="1:21" s="43" customFormat="1" x14ac:dyDescent="0.25">
      <c r="A61" s="111" t="s">
        <v>221</v>
      </c>
      <c r="B61" s="80" t="s">
        <v>27</v>
      </c>
      <c r="C61" s="79" t="s">
        <v>17</v>
      </c>
      <c r="D61" s="79" t="s">
        <v>18</v>
      </c>
      <c r="E61" s="79" t="s">
        <v>220</v>
      </c>
      <c r="F61" s="80" t="s">
        <v>605</v>
      </c>
      <c r="G61" s="81">
        <f t="shared" si="0"/>
        <v>58000000</v>
      </c>
      <c r="H61" s="81">
        <v>58000000</v>
      </c>
      <c r="I61" s="81"/>
      <c r="J61" s="81"/>
      <c r="K61" s="81"/>
      <c r="L61" s="81">
        <v>3000000</v>
      </c>
      <c r="M61" s="81">
        <v>100000</v>
      </c>
      <c r="N61" s="81">
        <v>1000000</v>
      </c>
      <c r="O61" s="81">
        <v>5900000</v>
      </c>
      <c r="P61" s="81">
        <v>10000000</v>
      </c>
      <c r="Q61" s="81">
        <v>19000000</v>
      </c>
      <c r="R61" s="81">
        <v>19000000</v>
      </c>
      <c r="S61" s="82"/>
      <c r="T61" s="82"/>
      <c r="U61" s="81"/>
    </row>
    <row r="62" spans="1:21" s="43" customFormat="1" ht="27" x14ac:dyDescent="0.25">
      <c r="A62" s="111" t="s">
        <v>223</v>
      </c>
      <c r="B62" s="80" t="s">
        <v>27</v>
      </c>
      <c r="C62" s="79" t="s">
        <v>106</v>
      </c>
      <c r="D62" s="79" t="s">
        <v>107</v>
      </c>
      <c r="E62" s="79" t="s">
        <v>224</v>
      </c>
      <c r="F62" s="80" t="s">
        <v>225</v>
      </c>
      <c r="G62" s="81">
        <f t="shared" si="0"/>
        <v>1000000</v>
      </c>
      <c r="H62" s="81">
        <v>1000000</v>
      </c>
      <c r="I62" s="81"/>
      <c r="J62" s="81"/>
      <c r="K62" s="81">
        <v>500000</v>
      </c>
      <c r="L62" s="81">
        <v>500000</v>
      </c>
      <c r="M62" s="81"/>
      <c r="N62" s="81"/>
      <c r="O62" s="81"/>
      <c r="P62" s="81"/>
      <c r="Q62" s="81"/>
      <c r="R62" s="81"/>
      <c r="S62" s="82"/>
      <c r="T62" s="82"/>
      <c r="U62" s="81"/>
    </row>
    <row r="63" spans="1:21" s="43" customFormat="1" x14ac:dyDescent="0.25">
      <c r="A63" s="111" t="s">
        <v>226</v>
      </c>
      <c r="B63" s="80" t="s">
        <v>27</v>
      </c>
      <c r="C63" s="79" t="s">
        <v>17</v>
      </c>
      <c r="D63" s="79" t="s">
        <v>18</v>
      </c>
      <c r="E63" s="79" t="s">
        <v>227</v>
      </c>
      <c r="F63" s="80" t="s">
        <v>592</v>
      </c>
      <c r="G63" s="81">
        <f t="shared" si="0"/>
        <v>2600000</v>
      </c>
      <c r="H63" s="81">
        <v>2600000</v>
      </c>
      <c r="I63" s="81"/>
      <c r="J63" s="82"/>
      <c r="K63" s="82">
        <v>600000</v>
      </c>
      <c r="L63" s="82">
        <v>1500000</v>
      </c>
      <c r="M63" s="82">
        <v>500000</v>
      </c>
      <c r="N63" s="82">
        <v>0</v>
      </c>
      <c r="O63" s="82">
        <v>0</v>
      </c>
      <c r="P63" s="82">
        <v>0</v>
      </c>
      <c r="Q63" s="82">
        <v>0</v>
      </c>
      <c r="R63" s="82">
        <v>0</v>
      </c>
      <c r="S63" s="82"/>
      <c r="T63" s="82"/>
      <c r="U63" s="83"/>
    </row>
    <row r="64" spans="1:21" s="43" customFormat="1" ht="27" x14ac:dyDescent="0.25">
      <c r="A64" s="111" t="s">
        <v>228</v>
      </c>
      <c r="B64" s="80" t="s">
        <v>27</v>
      </c>
      <c r="C64" s="79" t="s">
        <v>106</v>
      </c>
      <c r="D64" s="79" t="s">
        <v>107</v>
      </c>
      <c r="E64" s="79" t="s">
        <v>229</v>
      </c>
      <c r="F64" s="80" t="s">
        <v>230</v>
      </c>
      <c r="G64" s="81">
        <f t="shared" si="0"/>
        <v>700000</v>
      </c>
      <c r="H64" s="81">
        <v>700000</v>
      </c>
      <c r="I64" s="81"/>
      <c r="J64" s="81"/>
      <c r="K64" s="81">
        <v>700000</v>
      </c>
      <c r="L64" s="81"/>
      <c r="M64" s="81"/>
      <c r="N64" s="81"/>
      <c r="O64" s="81"/>
      <c r="P64" s="81"/>
      <c r="Q64" s="81"/>
      <c r="R64" s="81"/>
      <c r="S64" s="82"/>
      <c r="T64" s="82"/>
      <c r="U64" s="81"/>
    </row>
    <row r="65" spans="1:21" s="43" customFormat="1" ht="27" x14ac:dyDescent="0.25">
      <c r="A65" s="111" t="s">
        <v>231</v>
      </c>
      <c r="B65" s="80" t="s">
        <v>27</v>
      </c>
      <c r="C65" s="79" t="s">
        <v>106</v>
      </c>
      <c r="D65" s="79" t="s">
        <v>107</v>
      </c>
      <c r="E65" s="79" t="s">
        <v>232</v>
      </c>
      <c r="F65" s="80" t="s">
        <v>233</v>
      </c>
      <c r="G65" s="81">
        <f t="shared" si="0"/>
        <v>1200000</v>
      </c>
      <c r="H65" s="81">
        <v>1200000</v>
      </c>
      <c r="I65" s="81"/>
      <c r="J65" s="81"/>
      <c r="K65" s="81">
        <v>600000</v>
      </c>
      <c r="L65" s="81">
        <v>600000</v>
      </c>
      <c r="M65" s="81"/>
      <c r="N65" s="81"/>
      <c r="O65" s="81"/>
      <c r="P65" s="81"/>
      <c r="Q65" s="81"/>
      <c r="R65" s="81"/>
      <c r="S65" s="82"/>
      <c r="T65" s="82"/>
      <c r="U65" s="81"/>
    </row>
    <row r="66" spans="1:21" s="43" customFormat="1" ht="27" x14ac:dyDescent="0.25">
      <c r="A66" s="111" t="s">
        <v>740</v>
      </c>
      <c r="B66" s="80" t="s">
        <v>234</v>
      </c>
      <c r="C66" s="79" t="s">
        <v>17</v>
      </c>
      <c r="D66" s="79" t="s">
        <v>89</v>
      </c>
      <c r="E66" s="79" t="s">
        <v>235</v>
      </c>
      <c r="F66" s="80" t="s">
        <v>236</v>
      </c>
      <c r="G66" s="81">
        <f t="shared" si="0"/>
        <v>69144200</v>
      </c>
      <c r="H66" s="81">
        <v>24444200</v>
      </c>
      <c r="I66" s="81">
        <v>44700000</v>
      </c>
      <c r="J66" s="81"/>
      <c r="K66" s="81"/>
      <c r="L66" s="81"/>
      <c r="M66" s="81"/>
      <c r="N66" s="81"/>
      <c r="O66" s="81">
        <v>2888840</v>
      </c>
      <c r="P66" s="81">
        <v>6333260</v>
      </c>
      <c r="Q66" s="81">
        <v>7333260</v>
      </c>
      <c r="R66" s="81">
        <v>7888840</v>
      </c>
      <c r="S66" s="82"/>
      <c r="T66" s="82"/>
      <c r="U66" s="81"/>
    </row>
    <row r="67" spans="1:21" s="43" customFormat="1" ht="27" x14ac:dyDescent="0.25">
      <c r="A67" s="111" t="s">
        <v>741</v>
      </c>
      <c r="B67" s="80" t="s">
        <v>234</v>
      </c>
      <c r="C67" s="79" t="s">
        <v>17</v>
      </c>
      <c r="D67" s="79" t="s">
        <v>89</v>
      </c>
      <c r="E67" s="79" t="s">
        <v>237</v>
      </c>
      <c r="F67" s="80" t="s">
        <v>238</v>
      </c>
      <c r="G67" s="81">
        <f t="shared" si="0"/>
        <v>30846400</v>
      </c>
      <c r="H67" s="81">
        <v>30846400</v>
      </c>
      <c r="I67" s="81"/>
      <c r="J67" s="81"/>
      <c r="K67" s="81"/>
      <c r="L67" s="81"/>
      <c r="M67" s="81"/>
      <c r="N67" s="81"/>
      <c r="O67" s="81">
        <v>5253920</v>
      </c>
      <c r="P67" s="81">
        <v>9423200</v>
      </c>
      <c r="Q67" s="81">
        <v>9169280</v>
      </c>
      <c r="R67" s="81">
        <v>7000000</v>
      </c>
      <c r="S67" s="82"/>
      <c r="T67" s="82"/>
      <c r="U67" s="81"/>
    </row>
    <row r="68" spans="1:21" s="43" customFormat="1" x14ac:dyDescent="0.25">
      <c r="A68" s="111" t="s">
        <v>742</v>
      </c>
      <c r="B68" s="80" t="s">
        <v>27</v>
      </c>
      <c r="C68" s="79" t="s">
        <v>17</v>
      </c>
      <c r="D68" s="79" t="s">
        <v>89</v>
      </c>
      <c r="E68" s="79" t="s">
        <v>240</v>
      </c>
      <c r="F68" s="80" t="s">
        <v>241</v>
      </c>
      <c r="G68" s="81">
        <f t="shared" si="0"/>
        <v>10782712.310000001</v>
      </c>
      <c r="H68" s="81">
        <v>10782712.310000001</v>
      </c>
      <c r="I68" s="81"/>
      <c r="J68" s="81"/>
      <c r="K68" s="81"/>
      <c r="L68" s="81"/>
      <c r="M68" s="81">
        <v>1156542.46</v>
      </c>
      <c r="N68" s="81">
        <v>3469627.39</v>
      </c>
      <c r="O68" s="81">
        <v>2156542.46</v>
      </c>
      <c r="P68" s="81">
        <v>2000000</v>
      </c>
      <c r="Q68" s="81">
        <v>2000000</v>
      </c>
      <c r="R68" s="81"/>
      <c r="S68" s="82"/>
      <c r="T68" s="82"/>
      <c r="U68" s="81"/>
    </row>
    <row r="69" spans="1:21" s="43" customFormat="1" ht="27" x14ac:dyDescent="0.25">
      <c r="A69" s="111" t="s">
        <v>743</v>
      </c>
      <c r="B69" s="80" t="s">
        <v>27</v>
      </c>
      <c r="C69" s="79" t="s">
        <v>17</v>
      </c>
      <c r="D69" s="79" t="s">
        <v>89</v>
      </c>
      <c r="E69" s="79" t="s">
        <v>242</v>
      </c>
      <c r="F69" s="80" t="s">
        <v>243</v>
      </c>
      <c r="G69" s="81">
        <f t="shared" si="0"/>
        <v>16228083.380000001</v>
      </c>
      <c r="H69" s="81">
        <v>16228083.380000001</v>
      </c>
      <c r="I69" s="81"/>
      <c r="J69" s="81"/>
      <c r="K69" s="81"/>
      <c r="L69" s="81"/>
      <c r="M69" s="81"/>
      <c r="N69" s="81">
        <v>200000</v>
      </c>
      <c r="O69" s="81">
        <v>2114041.69</v>
      </c>
      <c r="P69" s="81">
        <v>4668425.01</v>
      </c>
      <c r="Q69" s="81">
        <v>5245616.68</v>
      </c>
      <c r="R69" s="81">
        <v>4000000</v>
      </c>
      <c r="S69" s="82"/>
      <c r="T69" s="82"/>
      <c r="U69" s="81"/>
    </row>
    <row r="70" spans="1:21" s="43" customFormat="1" x14ac:dyDescent="0.25">
      <c r="A70" s="111" t="s">
        <v>744</v>
      </c>
      <c r="B70" s="80" t="s">
        <v>27</v>
      </c>
      <c r="C70" s="79" t="s">
        <v>17</v>
      </c>
      <c r="D70" s="79" t="s">
        <v>89</v>
      </c>
      <c r="E70" s="79" t="s">
        <v>244</v>
      </c>
      <c r="F70" s="80" t="s">
        <v>245</v>
      </c>
      <c r="G70" s="81">
        <f t="shared" ref="G70:G130" si="1">H70+I70</f>
        <v>17000000</v>
      </c>
      <c r="H70" s="81">
        <v>8000000</v>
      </c>
      <c r="I70" s="81">
        <v>9000000</v>
      </c>
      <c r="J70" s="81"/>
      <c r="K70" s="81"/>
      <c r="L70" s="81"/>
      <c r="M70" s="81"/>
      <c r="N70" s="81"/>
      <c r="O70" s="81">
        <v>1000000</v>
      </c>
      <c r="P70" s="81">
        <v>2000000</v>
      </c>
      <c r="Q70" s="81">
        <v>3000000</v>
      </c>
      <c r="R70" s="81">
        <v>2000000</v>
      </c>
      <c r="S70" s="82"/>
      <c r="T70" s="82"/>
      <c r="U70" s="81"/>
    </row>
    <row r="71" spans="1:21" s="43" customFormat="1" ht="27" x14ac:dyDescent="0.25">
      <c r="A71" s="111" t="s">
        <v>745</v>
      </c>
      <c r="B71" s="80" t="s">
        <v>27</v>
      </c>
      <c r="C71" s="79" t="s">
        <v>17</v>
      </c>
      <c r="D71" s="79" t="s">
        <v>89</v>
      </c>
      <c r="E71" s="79" t="s">
        <v>246</v>
      </c>
      <c r="F71" s="80" t="s">
        <v>247</v>
      </c>
      <c r="G71" s="81">
        <f t="shared" si="1"/>
        <v>4813239.0599999996</v>
      </c>
      <c r="H71" s="81">
        <v>4813239.0599999996</v>
      </c>
      <c r="I71" s="81"/>
      <c r="J71" s="81"/>
      <c r="K71" s="81"/>
      <c r="L71" s="81"/>
      <c r="M71" s="81">
        <v>1406619.53</v>
      </c>
      <c r="N71" s="81">
        <v>1443971.72</v>
      </c>
      <c r="O71" s="81">
        <v>1000000</v>
      </c>
      <c r="P71" s="81">
        <v>962647.81</v>
      </c>
      <c r="Q71" s="81"/>
      <c r="R71" s="81"/>
      <c r="S71" s="82"/>
      <c r="T71" s="82"/>
      <c r="U71" s="81"/>
    </row>
    <row r="72" spans="1:21" s="43" customFormat="1" ht="27" x14ac:dyDescent="0.25">
      <c r="A72" s="111" t="s">
        <v>746</v>
      </c>
      <c r="B72" s="87" t="s">
        <v>248</v>
      </c>
      <c r="C72" s="79" t="s">
        <v>129</v>
      </c>
      <c r="D72" s="79" t="s">
        <v>249</v>
      </c>
      <c r="E72" s="79" t="s">
        <v>250</v>
      </c>
      <c r="F72" s="80" t="s">
        <v>251</v>
      </c>
      <c r="G72" s="81">
        <f t="shared" si="1"/>
        <v>2816790.8</v>
      </c>
      <c r="H72" s="81">
        <v>2816790.8</v>
      </c>
      <c r="I72" s="81"/>
      <c r="J72" s="81"/>
      <c r="K72" s="81"/>
      <c r="L72" s="81">
        <v>929540.96</v>
      </c>
      <c r="M72" s="81">
        <v>929540.96</v>
      </c>
      <c r="N72" s="81">
        <v>957708.88</v>
      </c>
      <c r="O72" s="81"/>
      <c r="P72" s="81"/>
      <c r="Q72" s="81"/>
      <c r="R72" s="81"/>
      <c r="S72" s="82"/>
      <c r="T72" s="82"/>
      <c r="U72" s="81"/>
    </row>
    <row r="73" spans="1:21" s="43" customFormat="1" ht="27" x14ac:dyDescent="0.25">
      <c r="A73" s="111" t="s">
        <v>747</v>
      </c>
      <c r="B73" s="87" t="s">
        <v>248</v>
      </c>
      <c r="C73" s="79" t="s">
        <v>129</v>
      </c>
      <c r="D73" s="79" t="s">
        <v>249</v>
      </c>
      <c r="E73" s="79" t="s">
        <v>252</v>
      </c>
      <c r="F73" s="80" t="s">
        <v>253</v>
      </c>
      <c r="G73" s="81">
        <f t="shared" si="1"/>
        <v>2000000</v>
      </c>
      <c r="H73" s="81">
        <v>2000000</v>
      </c>
      <c r="I73" s="81"/>
      <c r="J73" s="81"/>
      <c r="K73" s="81"/>
      <c r="L73" s="81">
        <v>1000000</v>
      </c>
      <c r="M73" s="81">
        <v>1000000</v>
      </c>
      <c r="N73" s="81"/>
      <c r="O73" s="81"/>
      <c r="P73" s="81"/>
      <c r="Q73" s="81"/>
      <c r="R73" s="81"/>
      <c r="S73" s="82"/>
      <c r="T73" s="82"/>
      <c r="U73" s="81"/>
    </row>
    <row r="74" spans="1:21" s="43" customFormat="1" ht="27" x14ac:dyDescent="0.25">
      <c r="A74" s="111" t="s">
        <v>748</v>
      </c>
      <c r="B74" s="87" t="s">
        <v>248</v>
      </c>
      <c r="C74" s="79" t="s">
        <v>129</v>
      </c>
      <c r="D74" s="79" t="s">
        <v>249</v>
      </c>
      <c r="E74" s="79" t="s">
        <v>254</v>
      </c>
      <c r="F74" s="80" t="s">
        <v>255</v>
      </c>
      <c r="G74" s="81">
        <f t="shared" si="1"/>
        <v>1000000</v>
      </c>
      <c r="H74" s="81">
        <v>1000000</v>
      </c>
      <c r="I74" s="81"/>
      <c r="J74" s="81"/>
      <c r="K74" s="81"/>
      <c r="L74" s="81">
        <v>500000</v>
      </c>
      <c r="M74" s="81">
        <v>500000</v>
      </c>
      <c r="N74" s="81"/>
      <c r="O74" s="81"/>
      <c r="P74" s="81"/>
      <c r="Q74" s="81"/>
      <c r="R74" s="81"/>
      <c r="S74" s="82"/>
      <c r="T74" s="82"/>
      <c r="U74" s="81"/>
    </row>
    <row r="75" spans="1:21" s="43" customFormat="1" x14ac:dyDescent="0.25">
      <c r="A75" s="111" t="s">
        <v>749</v>
      </c>
      <c r="B75" s="87" t="s">
        <v>248</v>
      </c>
      <c r="C75" s="79" t="s">
        <v>129</v>
      </c>
      <c r="D75" s="79" t="s">
        <v>249</v>
      </c>
      <c r="E75" s="79" t="s">
        <v>256</v>
      </c>
      <c r="F75" s="80" t="s">
        <v>257</v>
      </c>
      <c r="G75" s="81">
        <f t="shared" si="1"/>
        <v>1169279.19</v>
      </c>
      <c r="H75" s="81">
        <v>1169279.19</v>
      </c>
      <c r="I75" s="81"/>
      <c r="J75" s="81"/>
      <c r="K75" s="81"/>
      <c r="L75" s="81">
        <v>584639.6</v>
      </c>
      <c r="M75" s="81">
        <v>584639.59</v>
      </c>
      <c r="N75" s="81"/>
      <c r="O75" s="81"/>
      <c r="P75" s="81"/>
      <c r="Q75" s="81"/>
      <c r="R75" s="81"/>
      <c r="S75" s="82"/>
      <c r="T75" s="82"/>
      <c r="U75" s="81"/>
    </row>
    <row r="76" spans="1:21" s="43" customFormat="1" ht="27" x14ac:dyDescent="0.25">
      <c r="A76" s="111" t="s">
        <v>750</v>
      </c>
      <c r="B76" s="87" t="s">
        <v>248</v>
      </c>
      <c r="C76" s="79" t="s">
        <v>129</v>
      </c>
      <c r="D76" s="79" t="s">
        <v>249</v>
      </c>
      <c r="E76" s="79" t="s">
        <v>258</v>
      </c>
      <c r="F76" s="80" t="s">
        <v>259</v>
      </c>
      <c r="G76" s="81">
        <f t="shared" si="1"/>
        <v>2603497.2999999998</v>
      </c>
      <c r="H76" s="81">
        <v>2603497.2999999998</v>
      </c>
      <c r="I76" s="81"/>
      <c r="J76" s="81"/>
      <c r="K76" s="81"/>
      <c r="L76" s="81">
        <v>859154.11</v>
      </c>
      <c r="M76" s="81">
        <v>859154.11</v>
      </c>
      <c r="N76" s="81">
        <v>885189.08</v>
      </c>
      <c r="O76" s="81"/>
      <c r="P76" s="81"/>
      <c r="Q76" s="81"/>
      <c r="R76" s="81"/>
      <c r="S76" s="82"/>
      <c r="T76" s="82"/>
      <c r="U76" s="81"/>
    </row>
    <row r="77" spans="1:21" s="43" customFormat="1" x14ac:dyDescent="0.25">
      <c r="A77" s="111" t="s">
        <v>751</v>
      </c>
      <c r="B77" s="87" t="s">
        <v>248</v>
      </c>
      <c r="C77" s="79" t="s">
        <v>129</v>
      </c>
      <c r="D77" s="79" t="s">
        <v>249</v>
      </c>
      <c r="E77" s="79" t="s">
        <v>260</v>
      </c>
      <c r="F77" s="80" t="s">
        <v>261</v>
      </c>
      <c r="G77" s="81">
        <f t="shared" si="1"/>
        <v>700000</v>
      </c>
      <c r="H77" s="81">
        <v>700000</v>
      </c>
      <c r="I77" s="81"/>
      <c r="J77" s="81"/>
      <c r="K77" s="81"/>
      <c r="L77" s="81">
        <v>350000</v>
      </c>
      <c r="M77" s="81">
        <v>350000</v>
      </c>
      <c r="N77" s="81"/>
      <c r="O77" s="81"/>
      <c r="P77" s="81"/>
      <c r="Q77" s="81"/>
      <c r="R77" s="81"/>
      <c r="S77" s="82"/>
      <c r="T77" s="82"/>
      <c r="U77" s="81"/>
    </row>
    <row r="78" spans="1:21" s="43" customFormat="1" ht="27" x14ac:dyDescent="0.25">
      <c r="A78" s="111" t="s">
        <v>752</v>
      </c>
      <c r="B78" s="87" t="s">
        <v>248</v>
      </c>
      <c r="C78" s="79" t="s">
        <v>129</v>
      </c>
      <c r="D78" s="79" t="s">
        <v>249</v>
      </c>
      <c r="E78" s="79" t="s">
        <v>262</v>
      </c>
      <c r="F78" s="80" t="s">
        <v>263</v>
      </c>
      <c r="G78" s="81">
        <f t="shared" si="1"/>
        <v>708497.3</v>
      </c>
      <c r="H78" s="81">
        <v>708497.3</v>
      </c>
      <c r="I78" s="81"/>
      <c r="J78" s="81"/>
      <c r="K78" s="81"/>
      <c r="L78" s="81">
        <v>354248.65</v>
      </c>
      <c r="M78" s="81">
        <v>354248.65</v>
      </c>
      <c r="N78" s="81"/>
      <c r="O78" s="81"/>
      <c r="P78" s="81"/>
      <c r="Q78" s="81"/>
      <c r="R78" s="81"/>
      <c r="S78" s="82"/>
      <c r="T78" s="82"/>
      <c r="U78" s="81"/>
    </row>
    <row r="79" spans="1:21" s="43" customFormat="1" ht="27" x14ac:dyDescent="0.25">
      <c r="A79" s="111" t="s">
        <v>753</v>
      </c>
      <c r="B79" s="87" t="s">
        <v>248</v>
      </c>
      <c r="C79" s="79" t="s">
        <v>129</v>
      </c>
      <c r="D79" s="79" t="s">
        <v>249</v>
      </c>
      <c r="E79" s="79" t="s">
        <v>264</v>
      </c>
      <c r="F79" s="80" t="s">
        <v>265</v>
      </c>
      <c r="G79" s="81">
        <f t="shared" si="1"/>
        <v>1000000</v>
      </c>
      <c r="H79" s="81">
        <v>1000000</v>
      </c>
      <c r="I79" s="81"/>
      <c r="J79" s="81"/>
      <c r="K79" s="81"/>
      <c r="L79" s="81">
        <v>500000</v>
      </c>
      <c r="M79" s="81">
        <v>500000</v>
      </c>
      <c r="N79" s="81"/>
      <c r="O79" s="81"/>
      <c r="P79" s="81"/>
      <c r="Q79" s="81"/>
      <c r="R79" s="81"/>
      <c r="S79" s="82"/>
      <c r="T79" s="82"/>
      <c r="U79" s="81"/>
    </row>
    <row r="80" spans="1:21" s="43" customFormat="1" x14ac:dyDescent="0.25">
      <c r="A80" s="111" t="s">
        <v>754</v>
      </c>
      <c r="B80" s="87" t="s">
        <v>248</v>
      </c>
      <c r="C80" s="79" t="s">
        <v>129</v>
      </c>
      <c r="D80" s="79" t="s">
        <v>249</v>
      </c>
      <c r="E80" s="79" t="s">
        <v>266</v>
      </c>
      <c r="F80" s="80" t="s">
        <v>267</v>
      </c>
      <c r="G80" s="81">
        <f t="shared" si="1"/>
        <v>436758</v>
      </c>
      <c r="H80" s="81">
        <v>436758</v>
      </c>
      <c r="I80" s="81"/>
      <c r="J80" s="81"/>
      <c r="K80" s="81"/>
      <c r="L80" s="81">
        <v>218379</v>
      </c>
      <c r="M80" s="81">
        <v>218379</v>
      </c>
      <c r="N80" s="81"/>
      <c r="O80" s="81"/>
      <c r="P80" s="81"/>
      <c r="Q80" s="81"/>
      <c r="R80" s="81"/>
      <c r="S80" s="82"/>
      <c r="T80" s="82"/>
      <c r="U80" s="81"/>
    </row>
    <row r="81" spans="1:21" s="43" customFormat="1" x14ac:dyDescent="0.25">
      <c r="A81" s="111" t="s">
        <v>755</v>
      </c>
      <c r="B81" s="87" t="s">
        <v>248</v>
      </c>
      <c r="C81" s="79" t="s">
        <v>129</v>
      </c>
      <c r="D81" s="79" t="s">
        <v>249</v>
      </c>
      <c r="E81" s="79" t="s">
        <v>268</v>
      </c>
      <c r="F81" s="80" t="s">
        <v>269</v>
      </c>
      <c r="G81" s="81">
        <f t="shared" si="1"/>
        <v>2200000</v>
      </c>
      <c r="H81" s="81">
        <v>2200000</v>
      </c>
      <c r="I81" s="81"/>
      <c r="J81" s="81"/>
      <c r="K81" s="81"/>
      <c r="L81" s="81">
        <v>726000</v>
      </c>
      <c r="M81" s="81">
        <v>726000</v>
      </c>
      <c r="N81" s="81">
        <v>748000</v>
      </c>
      <c r="O81" s="81"/>
      <c r="P81" s="81"/>
      <c r="Q81" s="81"/>
      <c r="R81" s="81"/>
      <c r="S81" s="82"/>
      <c r="T81" s="82"/>
      <c r="U81" s="81"/>
    </row>
    <row r="82" spans="1:21" s="43" customFormat="1" ht="27" x14ac:dyDescent="0.25">
      <c r="A82" s="111" t="s">
        <v>756</v>
      </c>
      <c r="B82" s="87" t="s">
        <v>248</v>
      </c>
      <c r="C82" s="79" t="s">
        <v>129</v>
      </c>
      <c r="D82" s="79" t="s">
        <v>249</v>
      </c>
      <c r="E82" s="79" t="s">
        <v>270</v>
      </c>
      <c r="F82" s="80" t="s">
        <v>271</v>
      </c>
      <c r="G82" s="81">
        <f t="shared" si="1"/>
        <v>123500</v>
      </c>
      <c r="H82" s="81">
        <v>123500</v>
      </c>
      <c r="I82" s="81"/>
      <c r="J82" s="81"/>
      <c r="K82" s="81"/>
      <c r="L82" s="81">
        <v>123500</v>
      </c>
      <c r="M82" s="81"/>
      <c r="N82" s="81"/>
      <c r="O82" s="81"/>
      <c r="P82" s="81"/>
      <c r="Q82" s="81"/>
      <c r="R82" s="81"/>
      <c r="S82" s="82"/>
      <c r="T82" s="82"/>
      <c r="U82" s="81"/>
    </row>
    <row r="83" spans="1:21" s="43" customFormat="1" ht="27" x14ac:dyDescent="0.25">
      <c r="A83" s="111" t="s">
        <v>757</v>
      </c>
      <c r="B83" s="87" t="s">
        <v>248</v>
      </c>
      <c r="C83" s="79" t="s">
        <v>129</v>
      </c>
      <c r="D83" s="79" t="s">
        <v>249</v>
      </c>
      <c r="E83" s="79" t="s">
        <v>272</v>
      </c>
      <c r="F83" s="80" t="s">
        <v>273</v>
      </c>
      <c r="G83" s="81">
        <f t="shared" si="1"/>
        <v>3425140</v>
      </c>
      <c r="H83" s="81">
        <v>3425140</v>
      </c>
      <c r="I83" s="81"/>
      <c r="J83" s="81"/>
      <c r="K83" s="81"/>
      <c r="L83" s="81">
        <v>1130296.2</v>
      </c>
      <c r="M83" s="81">
        <v>1130296.2</v>
      </c>
      <c r="N83" s="81">
        <v>1164547.6000000001</v>
      </c>
      <c r="O83" s="81"/>
      <c r="P83" s="81"/>
      <c r="Q83" s="81"/>
      <c r="R83" s="81"/>
      <c r="S83" s="82"/>
      <c r="T83" s="82"/>
      <c r="U83" s="81"/>
    </row>
    <row r="84" spans="1:21" s="43" customFormat="1" ht="27" x14ac:dyDescent="0.25">
      <c r="A84" s="111" t="s">
        <v>758</v>
      </c>
      <c r="B84" s="87" t="s">
        <v>248</v>
      </c>
      <c r="C84" s="79" t="s">
        <v>129</v>
      </c>
      <c r="D84" s="79" t="s">
        <v>249</v>
      </c>
      <c r="E84" s="79" t="s">
        <v>274</v>
      </c>
      <c r="F84" s="80" t="s">
        <v>275</v>
      </c>
      <c r="G84" s="81">
        <f t="shared" si="1"/>
        <v>243384</v>
      </c>
      <c r="H84" s="81">
        <v>243384</v>
      </c>
      <c r="I84" s="81"/>
      <c r="J84" s="81"/>
      <c r="K84" s="81"/>
      <c r="L84" s="81">
        <v>200000</v>
      </c>
      <c r="M84" s="81">
        <v>43384</v>
      </c>
      <c r="N84" s="81"/>
      <c r="O84" s="81"/>
      <c r="P84" s="81"/>
      <c r="Q84" s="81"/>
      <c r="R84" s="81"/>
      <c r="S84" s="82"/>
      <c r="T84" s="82"/>
      <c r="U84" s="81"/>
    </row>
    <row r="85" spans="1:21" s="43" customFormat="1" ht="27" x14ac:dyDescent="0.25">
      <c r="A85" s="111" t="s">
        <v>759</v>
      </c>
      <c r="B85" s="87" t="s">
        <v>248</v>
      </c>
      <c r="C85" s="79" t="s">
        <v>129</v>
      </c>
      <c r="D85" s="79" t="s">
        <v>249</v>
      </c>
      <c r="E85" s="79" t="s">
        <v>276</v>
      </c>
      <c r="F85" s="80" t="s">
        <v>277</v>
      </c>
      <c r="G85" s="81">
        <f t="shared" si="1"/>
        <v>145000</v>
      </c>
      <c r="H85" s="81">
        <v>145000</v>
      </c>
      <c r="I85" s="81"/>
      <c r="J85" s="81"/>
      <c r="K85" s="81"/>
      <c r="L85" s="81">
        <v>145000</v>
      </c>
      <c r="M85" s="81"/>
      <c r="N85" s="81"/>
      <c r="O85" s="81"/>
      <c r="P85" s="81"/>
      <c r="Q85" s="81"/>
      <c r="R85" s="81"/>
      <c r="S85" s="82"/>
      <c r="T85" s="82"/>
      <c r="U85" s="81"/>
    </row>
    <row r="86" spans="1:21" s="43" customFormat="1" x14ac:dyDescent="0.25">
      <c r="A86" s="111" t="s">
        <v>760</v>
      </c>
      <c r="B86" s="87" t="s">
        <v>248</v>
      </c>
      <c r="C86" s="79" t="s">
        <v>129</v>
      </c>
      <c r="D86" s="79" t="s">
        <v>249</v>
      </c>
      <c r="E86" s="79" t="s">
        <v>278</v>
      </c>
      <c r="F86" s="80" t="s">
        <v>279</v>
      </c>
      <c r="G86" s="81">
        <f t="shared" si="1"/>
        <v>156913</v>
      </c>
      <c r="H86" s="81">
        <v>156913</v>
      </c>
      <c r="I86" s="81"/>
      <c r="J86" s="81"/>
      <c r="K86" s="81"/>
      <c r="L86" s="81">
        <v>156913</v>
      </c>
      <c r="M86" s="81"/>
      <c r="N86" s="81"/>
      <c r="O86" s="81"/>
      <c r="P86" s="81"/>
      <c r="Q86" s="81"/>
      <c r="R86" s="81"/>
      <c r="S86" s="82"/>
      <c r="T86" s="82"/>
      <c r="U86" s="81"/>
    </row>
    <row r="87" spans="1:21" s="43" customFormat="1" x14ac:dyDescent="0.25">
      <c r="A87" s="111" t="s">
        <v>761</v>
      </c>
      <c r="B87" s="87" t="s">
        <v>248</v>
      </c>
      <c r="C87" s="79" t="s">
        <v>129</v>
      </c>
      <c r="D87" s="79" t="s">
        <v>249</v>
      </c>
      <c r="E87" s="79" t="s">
        <v>280</v>
      </c>
      <c r="F87" s="80" t="s">
        <v>281</v>
      </c>
      <c r="G87" s="81">
        <f t="shared" si="1"/>
        <v>250000</v>
      </c>
      <c r="H87" s="81">
        <v>250000</v>
      </c>
      <c r="I87" s="81"/>
      <c r="J87" s="81"/>
      <c r="K87" s="81"/>
      <c r="L87" s="81">
        <v>125000</v>
      </c>
      <c r="M87" s="81">
        <v>125000</v>
      </c>
      <c r="N87" s="81"/>
      <c r="O87" s="81"/>
      <c r="P87" s="81"/>
      <c r="Q87" s="81"/>
      <c r="R87" s="81"/>
      <c r="S87" s="82"/>
      <c r="T87" s="82"/>
      <c r="U87" s="81"/>
    </row>
    <row r="88" spans="1:21" s="43" customFormat="1" ht="27" x14ac:dyDescent="0.25">
      <c r="A88" s="111" t="s">
        <v>762</v>
      </c>
      <c r="B88" s="87" t="s">
        <v>248</v>
      </c>
      <c r="C88" s="79" t="s">
        <v>129</v>
      </c>
      <c r="D88" s="79" t="s">
        <v>249</v>
      </c>
      <c r="E88" s="79" t="s">
        <v>282</v>
      </c>
      <c r="F88" s="80" t="s">
        <v>283</v>
      </c>
      <c r="G88" s="81">
        <f t="shared" si="1"/>
        <v>130290</v>
      </c>
      <c r="H88" s="81">
        <v>130290</v>
      </c>
      <c r="I88" s="81"/>
      <c r="J88" s="81"/>
      <c r="K88" s="81"/>
      <c r="L88" s="81">
        <v>130290</v>
      </c>
      <c r="M88" s="81"/>
      <c r="N88" s="81"/>
      <c r="O88" s="81"/>
      <c r="P88" s="81"/>
      <c r="Q88" s="81"/>
      <c r="R88" s="81"/>
      <c r="S88" s="82"/>
      <c r="T88" s="82"/>
      <c r="U88" s="81"/>
    </row>
    <row r="89" spans="1:21" s="43" customFormat="1" x14ac:dyDescent="0.25">
      <c r="A89" s="111" t="s">
        <v>763</v>
      </c>
      <c r="B89" s="87" t="s">
        <v>248</v>
      </c>
      <c r="C89" s="79" t="s">
        <v>129</v>
      </c>
      <c r="D89" s="79" t="s">
        <v>249</v>
      </c>
      <c r="E89" s="79" t="s">
        <v>284</v>
      </c>
      <c r="F89" s="80" t="s">
        <v>285</v>
      </c>
      <c r="G89" s="81">
        <f t="shared" si="1"/>
        <v>1000000</v>
      </c>
      <c r="H89" s="81">
        <v>1000000</v>
      </c>
      <c r="I89" s="81"/>
      <c r="J89" s="81"/>
      <c r="K89" s="81"/>
      <c r="L89" s="81">
        <v>500000</v>
      </c>
      <c r="M89" s="81">
        <v>500000</v>
      </c>
      <c r="N89" s="81"/>
      <c r="O89" s="81"/>
      <c r="P89" s="81"/>
      <c r="Q89" s="81"/>
      <c r="R89" s="81"/>
      <c r="S89" s="82"/>
      <c r="T89" s="82"/>
      <c r="U89" s="81"/>
    </row>
    <row r="90" spans="1:21" s="43" customFormat="1" ht="27" x14ac:dyDescent="0.25">
      <c r="A90" s="111" t="s">
        <v>764</v>
      </c>
      <c r="B90" s="87" t="s">
        <v>248</v>
      </c>
      <c r="C90" s="79" t="s">
        <v>129</v>
      </c>
      <c r="D90" s="79" t="s">
        <v>249</v>
      </c>
      <c r="E90" s="79" t="s">
        <v>286</v>
      </c>
      <c r="F90" s="80" t="s">
        <v>287</v>
      </c>
      <c r="G90" s="81">
        <f t="shared" si="1"/>
        <v>128500</v>
      </c>
      <c r="H90" s="81">
        <v>128500</v>
      </c>
      <c r="I90" s="81"/>
      <c r="J90" s="81"/>
      <c r="K90" s="81"/>
      <c r="L90" s="81">
        <v>128500</v>
      </c>
      <c r="M90" s="81"/>
      <c r="N90" s="81"/>
      <c r="O90" s="81"/>
      <c r="P90" s="81"/>
      <c r="Q90" s="81"/>
      <c r="R90" s="81"/>
      <c r="S90" s="82"/>
      <c r="T90" s="82"/>
      <c r="U90" s="81"/>
    </row>
    <row r="91" spans="1:21" s="43" customFormat="1" ht="27" x14ac:dyDescent="0.25">
      <c r="A91" s="111" t="s">
        <v>765</v>
      </c>
      <c r="B91" s="87" t="s">
        <v>248</v>
      </c>
      <c r="C91" s="79" t="s">
        <v>129</v>
      </c>
      <c r="D91" s="79" t="s">
        <v>249</v>
      </c>
      <c r="E91" s="79" t="s">
        <v>288</v>
      </c>
      <c r="F91" s="80" t="s">
        <v>289</v>
      </c>
      <c r="G91" s="81">
        <f t="shared" si="1"/>
        <v>1000000</v>
      </c>
      <c r="H91" s="81">
        <v>1000000</v>
      </c>
      <c r="I91" s="81"/>
      <c r="J91" s="81"/>
      <c r="K91" s="81"/>
      <c r="L91" s="81">
        <v>500000</v>
      </c>
      <c r="M91" s="81">
        <v>500000</v>
      </c>
      <c r="N91" s="81"/>
      <c r="O91" s="81"/>
      <c r="P91" s="81"/>
      <c r="Q91" s="81"/>
      <c r="R91" s="81"/>
      <c r="S91" s="82"/>
      <c r="T91" s="82"/>
      <c r="U91" s="81"/>
    </row>
    <row r="92" spans="1:21" s="43" customFormat="1" ht="27" x14ac:dyDescent="0.25">
      <c r="A92" s="111" t="s">
        <v>766</v>
      </c>
      <c r="B92" s="87" t="s">
        <v>248</v>
      </c>
      <c r="C92" s="79" t="s">
        <v>129</v>
      </c>
      <c r="D92" s="79" t="s">
        <v>249</v>
      </c>
      <c r="E92" s="79" t="s">
        <v>290</v>
      </c>
      <c r="F92" s="80" t="s">
        <v>291</v>
      </c>
      <c r="G92" s="81">
        <f t="shared" si="1"/>
        <v>600000</v>
      </c>
      <c r="H92" s="81">
        <v>600000</v>
      </c>
      <c r="I92" s="81"/>
      <c r="J92" s="81"/>
      <c r="K92" s="81"/>
      <c r="L92" s="81">
        <v>300000</v>
      </c>
      <c r="M92" s="81">
        <v>300000</v>
      </c>
      <c r="N92" s="81"/>
      <c r="O92" s="81"/>
      <c r="P92" s="81"/>
      <c r="Q92" s="81"/>
      <c r="R92" s="81"/>
      <c r="S92" s="82"/>
      <c r="T92" s="82"/>
      <c r="U92" s="81"/>
    </row>
    <row r="93" spans="1:21" s="43" customFormat="1" ht="27" x14ac:dyDescent="0.25">
      <c r="A93" s="111" t="s">
        <v>767</v>
      </c>
      <c r="B93" s="87" t="s">
        <v>248</v>
      </c>
      <c r="C93" s="79" t="s">
        <v>129</v>
      </c>
      <c r="D93" s="79" t="s">
        <v>249</v>
      </c>
      <c r="E93" s="88" t="s">
        <v>292</v>
      </c>
      <c r="F93" s="80" t="s">
        <v>293</v>
      </c>
      <c r="G93" s="81">
        <f t="shared" si="1"/>
        <v>3150000</v>
      </c>
      <c r="H93" s="81">
        <v>3150000</v>
      </c>
      <c r="I93" s="81"/>
      <c r="J93" s="81"/>
      <c r="K93" s="81"/>
      <c r="L93" s="81">
        <v>1039500</v>
      </c>
      <c r="M93" s="81">
        <v>1039500</v>
      </c>
      <c r="N93" s="81">
        <v>1071000</v>
      </c>
      <c r="O93" s="81"/>
      <c r="P93" s="81"/>
      <c r="Q93" s="81"/>
      <c r="R93" s="81"/>
      <c r="S93" s="82"/>
      <c r="T93" s="82"/>
      <c r="U93" s="81"/>
    </row>
    <row r="94" spans="1:21" s="43" customFormat="1" ht="27" x14ac:dyDescent="0.25">
      <c r="A94" s="111" t="s">
        <v>768</v>
      </c>
      <c r="B94" s="87" t="s">
        <v>248</v>
      </c>
      <c r="C94" s="79" t="s">
        <v>129</v>
      </c>
      <c r="D94" s="79" t="s">
        <v>249</v>
      </c>
      <c r="E94" s="79" t="s">
        <v>294</v>
      </c>
      <c r="F94" s="80" t="s">
        <v>295</v>
      </c>
      <c r="G94" s="81">
        <f t="shared" si="1"/>
        <v>1500000</v>
      </c>
      <c r="H94" s="81">
        <v>1500000</v>
      </c>
      <c r="I94" s="81"/>
      <c r="J94" s="81"/>
      <c r="K94" s="81"/>
      <c r="L94" s="81">
        <v>750000</v>
      </c>
      <c r="M94" s="81">
        <v>750000</v>
      </c>
      <c r="N94" s="81"/>
      <c r="O94" s="81"/>
      <c r="P94" s="81"/>
      <c r="Q94" s="81"/>
      <c r="R94" s="81"/>
      <c r="S94" s="82"/>
      <c r="T94" s="82"/>
      <c r="U94" s="81"/>
    </row>
    <row r="95" spans="1:21" s="43" customFormat="1" ht="27" x14ac:dyDescent="0.25">
      <c r="A95" s="111" t="s">
        <v>769</v>
      </c>
      <c r="B95" s="87" t="s">
        <v>248</v>
      </c>
      <c r="C95" s="79" t="s">
        <v>129</v>
      </c>
      <c r="D95" s="79" t="s">
        <v>249</v>
      </c>
      <c r="E95" s="79" t="s">
        <v>296</v>
      </c>
      <c r="F95" s="80" t="s">
        <v>297</v>
      </c>
      <c r="G95" s="81">
        <f t="shared" si="1"/>
        <v>300000</v>
      </c>
      <c r="H95" s="81">
        <v>300000</v>
      </c>
      <c r="I95" s="81"/>
      <c r="J95" s="81"/>
      <c r="K95" s="81"/>
      <c r="L95" s="81">
        <v>150000</v>
      </c>
      <c r="M95" s="81">
        <v>150000</v>
      </c>
      <c r="N95" s="81"/>
      <c r="O95" s="81"/>
      <c r="P95" s="81"/>
      <c r="Q95" s="81"/>
      <c r="R95" s="81"/>
      <c r="S95" s="82"/>
      <c r="T95" s="82"/>
      <c r="U95" s="81"/>
    </row>
    <row r="96" spans="1:21" s="43" customFormat="1" ht="27" x14ac:dyDescent="0.25">
      <c r="A96" s="111" t="s">
        <v>770</v>
      </c>
      <c r="B96" s="87" t="s">
        <v>248</v>
      </c>
      <c r="C96" s="79" t="s">
        <v>129</v>
      </c>
      <c r="D96" s="79" t="s">
        <v>249</v>
      </c>
      <c r="E96" s="79" t="s">
        <v>298</v>
      </c>
      <c r="F96" s="80" t="s">
        <v>299</v>
      </c>
      <c r="G96" s="81">
        <f t="shared" si="1"/>
        <v>902121.55</v>
      </c>
      <c r="H96" s="81">
        <v>902121.55</v>
      </c>
      <c r="I96" s="81"/>
      <c r="J96" s="81"/>
      <c r="K96" s="81"/>
      <c r="L96" s="81">
        <v>451060.78</v>
      </c>
      <c r="M96" s="81">
        <v>451060.77</v>
      </c>
      <c r="N96" s="81"/>
      <c r="O96" s="81"/>
      <c r="P96" s="81"/>
      <c r="Q96" s="81"/>
      <c r="R96" s="81"/>
      <c r="S96" s="82"/>
      <c r="T96" s="82"/>
      <c r="U96" s="81"/>
    </row>
    <row r="97" spans="1:21" s="43" customFormat="1" x14ac:dyDescent="0.25">
      <c r="A97" s="111" t="s">
        <v>771</v>
      </c>
      <c r="B97" s="87" t="s">
        <v>248</v>
      </c>
      <c r="C97" s="79" t="s">
        <v>129</v>
      </c>
      <c r="D97" s="79" t="s">
        <v>249</v>
      </c>
      <c r="E97" s="79" t="s">
        <v>300</v>
      </c>
      <c r="F97" s="80" t="s">
        <v>301</v>
      </c>
      <c r="G97" s="81">
        <f t="shared" si="1"/>
        <v>548323.80000000005</v>
      </c>
      <c r="H97" s="81">
        <v>548323.80000000005</v>
      </c>
      <c r="I97" s="81"/>
      <c r="J97" s="81"/>
      <c r="K97" s="81"/>
      <c r="L97" s="81">
        <v>274161.90000000002</v>
      </c>
      <c r="M97" s="81">
        <v>274161.90000000002</v>
      </c>
      <c r="N97" s="81"/>
      <c r="O97" s="81"/>
      <c r="P97" s="81"/>
      <c r="Q97" s="81"/>
      <c r="R97" s="81"/>
      <c r="S97" s="82"/>
      <c r="T97" s="82"/>
      <c r="U97" s="81"/>
    </row>
    <row r="98" spans="1:21" s="43" customFormat="1" ht="27" x14ac:dyDescent="0.25">
      <c r="A98" s="111" t="s">
        <v>772</v>
      </c>
      <c r="B98" s="87" t="s">
        <v>248</v>
      </c>
      <c r="C98" s="79" t="s">
        <v>129</v>
      </c>
      <c r="D98" s="79" t="s">
        <v>249</v>
      </c>
      <c r="E98" s="79" t="s">
        <v>302</v>
      </c>
      <c r="F98" s="80" t="s">
        <v>303</v>
      </c>
      <c r="G98" s="81">
        <f t="shared" si="1"/>
        <v>1000000</v>
      </c>
      <c r="H98" s="81">
        <v>1000000</v>
      </c>
      <c r="I98" s="81"/>
      <c r="J98" s="81"/>
      <c r="K98" s="81"/>
      <c r="L98" s="81">
        <v>500000</v>
      </c>
      <c r="M98" s="81">
        <v>500000</v>
      </c>
      <c r="N98" s="81"/>
      <c r="O98" s="81"/>
      <c r="P98" s="81"/>
      <c r="Q98" s="81"/>
      <c r="R98" s="81"/>
      <c r="S98" s="82"/>
      <c r="T98" s="82"/>
      <c r="U98" s="81"/>
    </row>
    <row r="99" spans="1:21" s="43" customFormat="1" ht="27" x14ac:dyDescent="0.25">
      <c r="A99" s="111" t="s">
        <v>773</v>
      </c>
      <c r="B99" s="87" t="s">
        <v>248</v>
      </c>
      <c r="C99" s="79" t="s">
        <v>129</v>
      </c>
      <c r="D99" s="79" t="s">
        <v>249</v>
      </c>
      <c r="E99" s="79" t="s">
        <v>304</v>
      </c>
      <c r="F99" s="80" t="s">
        <v>305</v>
      </c>
      <c r="G99" s="81">
        <f t="shared" si="1"/>
        <v>613270.9</v>
      </c>
      <c r="H99" s="81">
        <v>613270.9</v>
      </c>
      <c r="I99" s="81"/>
      <c r="J99" s="81"/>
      <c r="K99" s="81"/>
      <c r="L99" s="81">
        <v>306635.45</v>
      </c>
      <c r="M99" s="81">
        <v>306635.45</v>
      </c>
      <c r="N99" s="81"/>
      <c r="O99" s="81"/>
      <c r="P99" s="81"/>
      <c r="Q99" s="81"/>
      <c r="R99" s="81"/>
      <c r="S99" s="82"/>
      <c r="T99" s="82"/>
      <c r="U99" s="81"/>
    </row>
    <row r="100" spans="1:21" s="43" customFormat="1" x14ac:dyDescent="0.25">
      <c r="A100" s="111" t="s">
        <v>774</v>
      </c>
      <c r="B100" s="87" t="s">
        <v>248</v>
      </c>
      <c r="C100" s="79" t="s">
        <v>129</v>
      </c>
      <c r="D100" s="79" t="s">
        <v>249</v>
      </c>
      <c r="E100" s="79" t="s">
        <v>306</v>
      </c>
      <c r="F100" s="80" t="s">
        <v>307</v>
      </c>
      <c r="G100" s="81">
        <f t="shared" si="1"/>
        <v>3005514.17</v>
      </c>
      <c r="H100" s="81">
        <v>3005514.17</v>
      </c>
      <c r="I100" s="81"/>
      <c r="J100" s="81"/>
      <c r="K100" s="81"/>
      <c r="L100" s="81">
        <v>991819.68</v>
      </c>
      <c r="M100" s="81">
        <v>991819.68</v>
      </c>
      <c r="N100" s="81">
        <v>1021874.81</v>
      </c>
      <c r="O100" s="81"/>
      <c r="P100" s="81"/>
      <c r="Q100" s="81"/>
      <c r="R100" s="81"/>
      <c r="S100" s="82"/>
      <c r="T100" s="82"/>
      <c r="U100" s="81"/>
    </row>
    <row r="101" spans="1:21" s="43" customFormat="1" ht="27" x14ac:dyDescent="0.25">
      <c r="A101" s="111" t="s">
        <v>775</v>
      </c>
      <c r="B101" s="87" t="s">
        <v>248</v>
      </c>
      <c r="C101" s="79" t="s">
        <v>129</v>
      </c>
      <c r="D101" s="79" t="s">
        <v>249</v>
      </c>
      <c r="E101" s="79" t="s">
        <v>308</v>
      </c>
      <c r="F101" s="80" t="s">
        <v>309</v>
      </c>
      <c r="G101" s="81">
        <f t="shared" si="1"/>
        <v>1000000</v>
      </c>
      <c r="H101" s="81">
        <v>1000000</v>
      </c>
      <c r="I101" s="81"/>
      <c r="J101" s="81"/>
      <c r="K101" s="81"/>
      <c r="L101" s="81">
        <v>500000</v>
      </c>
      <c r="M101" s="81">
        <v>500000</v>
      </c>
      <c r="N101" s="81"/>
      <c r="O101" s="81"/>
      <c r="P101" s="81"/>
      <c r="Q101" s="81"/>
      <c r="R101" s="81"/>
      <c r="S101" s="82"/>
      <c r="T101" s="82"/>
      <c r="U101" s="81"/>
    </row>
    <row r="102" spans="1:21" s="44" customFormat="1" ht="15" x14ac:dyDescent="0.25">
      <c r="A102" s="111" t="s">
        <v>776</v>
      </c>
      <c r="B102" s="88" t="s">
        <v>248</v>
      </c>
      <c r="C102" s="79" t="s">
        <v>129</v>
      </c>
      <c r="D102" s="79" t="s">
        <v>249</v>
      </c>
      <c r="E102" s="79" t="s">
        <v>310</v>
      </c>
      <c r="F102" s="80" t="s">
        <v>311</v>
      </c>
      <c r="G102" s="81">
        <f t="shared" si="1"/>
        <v>800000</v>
      </c>
      <c r="H102" s="81">
        <v>800000</v>
      </c>
      <c r="I102" s="81"/>
      <c r="J102" s="81"/>
      <c r="K102" s="81">
        <v>0</v>
      </c>
      <c r="L102" s="81">
        <v>400000</v>
      </c>
      <c r="M102" s="81">
        <v>400000</v>
      </c>
      <c r="N102" s="81">
        <v>0</v>
      </c>
      <c r="O102" s="81">
        <v>0</v>
      </c>
      <c r="P102" s="81">
        <v>0</v>
      </c>
      <c r="Q102" s="81">
        <v>0</v>
      </c>
      <c r="R102" s="81">
        <v>0</v>
      </c>
      <c r="S102" s="82"/>
      <c r="T102" s="82"/>
      <c r="U102" s="81"/>
    </row>
    <row r="103" spans="1:21" s="44" customFormat="1" ht="15.75" x14ac:dyDescent="0.25">
      <c r="A103" s="111" t="s">
        <v>777</v>
      </c>
      <c r="B103" s="88" t="s">
        <v>248</v>
      </c>
      <c r="C103" s="79" t="s">
        <v>129</v>
      </c>
      <c r="D103" s="79" t="s">
        <v>249</v>
      </c>
      <c r="E103" s="79" t="s">
        <v>312</v>
      </c>
      <c r="F103" s="80" t="s">
        <v>313</v>
      </c>
      <c r="G103" s="81">
        <f t="shared" si="1"/>
        <v>739087.3</v>
      </c>
      <c r="H103" s="90">
        <v>739087.3</v>
      </c>
      <c r="I103" s="81"/>
      <c r="J103" s="81"/>
      <c r="K103" s="81"/>
      <c r="L103" s="89">
        <v>357750</v>
      </c>
      <c r="M103" s="81">
        <v>100000</v>
      </c>
      <c r="N103" s="81">
        <v>281337.30000000005</v>
      </c>
      <c r="O103" s="81"/>
      <c r="P103" s="81">
        <v>0</v>
      </c>
      <c r="Q103" s="81">
        <v>0</v>
      </c>
      <c r="R103" s="81">
        <v>0</v>
      </c>
      <c r="S103" s="82"/>
      <c r="T103" s="82"/>
      <c r="U103" s="81"/>
    </row>
    <row r="104" spans="1:21" s="43" customFormat="1" x14ac:dyDescent="0.25">
      <c r="A104" s="111" t="s">
        <v>778</v>
      </c>
      <c r="B104" s="87" t="s">
        <v>248</v>
      </c>
      <c r="C104" s="79" t="s">
        <v>129</v>
      </c>
      <c r="D104" s="79" t="s">
        <v>249</v>
      </c>
      <c r="E104" s="79" t="s">
        <v>314</v>
      </c>
      <c r="F104" s="80" t="s">
        <v>315</v>
      </c>
      <c r="G104" s="81">
        <f t="shared" si="1"/>
        <v>100000</v>
      </c>
      <c r="H104" s="81">
        <v>100000</v>
      </c>
      <c r="I104" s="81"/>
      <c r="J104" s="81"/>
      <c r="K104" s="81"/>
      <c r="L104" s="81">
        <v>100000</v>
      </c>
      <c r="M104" s="81"/>
      <c r="N104" s="81"/>
      <c r="O104" s="81"/>
      <c r="P104" s="81"/>
      <c r="Q104" s="81"/>
      <c r="R104" s="81"/>
      <c r="S104" s="82"/>
      <c r="T104" s="82"/>
      <c r="U104" s="81"/>
    </row>
    <row r="105" spans="1:21" s="43" customFormat="1" x14ac:dyDescent="0.25">
      <c r="A105" s="4" t="s">
        <v>779</v>
      </c>
      <c r="B105" s="80" t="s">
        <v>316</v>
      </c>
      <c r="C105" s="79" t="s">
        <v>17</v>
      </c>
      <c r="D105" s="79" t="s">
        <v>317</v>
      </c>
      <c r="E105" s="79" t="s">
        <v>318</v>
      </c>
      <c r="F105" s="80" t="s">
        <v>319</v>
      </c>
      <c r="G105" s="81">
        <f t="shared" si="1"/>
        <v>11542641.550000001</v>
      </c>
      <c r="H105" s="81">
        <v>7453183.4000000004</v>
      </c>
      <c r="I105" s="81">
        <v>4089458.15</v>
      </c>
      <c r="J105" s="81"/>
      <c r="K105" s="81"/>
      <c r="L105" s="81">
        <v>2000000</v>
      </c>
      <c r="M105" s="81">
        <v>2753183.4</v>
      </c>
      <c r="N105" s="81">
        <v>2700000</v>
      </c>
      <c r="O105" s="81"/>
      <c r="P105" s="81"/>
      <c r="Q105" s="81"/>
      <c r="R105" s="81"/>
      <c r="S105" s="82"/>
      <c r="T105" s="82"/>
      <c r="U105" s="81"/>
    </row>
    <row r="106" spans="1:21" s="43" customFormat="1" ht="27" x14ac:dyDescent="0.25">
      <c r="A106" s="4" t="s">
        <v>780</v>
      </c>
      <c r="B106" s="80" t="s">
        <v>320</v>
      </c>
      <c r="C106" s="79" t="s">
        <v>183</v>
      </c>
      <c r="D106" s="79" t="s">
        <v>321</v>
      </c>
      <c r="E106" s="79" t="s">
        <v>322</v>
      </c>
      <c r="F106" s="80" t="s">
        <v>323</v>
      </c>
      <c r="G106" s="81">
        <f t="shared" si="1"/>
        <v>6310000</v>
      </c>
      <c r="H106" s="81">
        <v>6310000</v>
      </c>
      <c r="I106" s="81"/>
      <c r="J106" s="81"/>
      <c r="K106" s="81">
        <v>866831.06</v>
      </c>
      <c r="L106" s="81">
        <v>500000</v>
      </c>
      <c r="M106" s="81">
        <v>1800000</v>
      </c>
      <c r="N106" s="81">
        <v>2143168.94</v>
      </c>
      <c r="O106" s="81">
        <v>1000000</v>
      </c>
      <c r="P106" s="81"/>
      <c r="Q106" s="81"/>
      <c r="R106" s="81"/>
      <c r="S106" s="82"/>
      <c r="T106" s="82"/>
      <c r="U106" s="81"/>
    </row>
    <row r="107" spans="1:21" s="43" customFormat="1" ht="30" x14ac:dyDescent="0.25">
      <c r="A107" s="4" t="s">
        <v>781</v>
      </c>
      <c r="B107" s="87" t="s">
        <v>324</v>
      </c>
      <c r="C107" s="70" t="s">
        <v>325</v>
      </c>
      <c r="D107" s="71" t="s">
        <v>326</v>
      </c>
      <c r="E107" s="79" t="s">
        <v>327</v>
      </c>
      <c r="F107" s="87" t="s">
        <v>328</v>
      </c>
      <c r="G107" s="81">
        <f t="shared" si="1"/>
        <v>1000000</v>
      </c>
      <c r="H107" s="81">
        <v>1000000</v>
      </c>
      <c r="I107" s="81"/>
      <c r="J107" s="81"/>
      <c r="K107" s="81"/>
      <c r="L107" s="81"/>
      <c r="M107" s="81">
        <v>100000</v>
      </c>
      <c r="N107" s="81">
        <v>400000</v>
      </c>
      <c r="O107" s="81">
        <v>400000</v>
      </c>
      <c r="P107" s="81">
        <v>100000</v>
      </c>
      <c r="Q107" s="81"/>
      <c r="R107" s="81"/>
      <c r="S107" s="82"/>
      <c r="T107" s="82"/>
      <c r="U107" s="81"/>
    </row>
    <row r="108" spans="1:21" s="43" customFormat="1" ht="30" x14ac:dyDescent="0.25">
      <c r="A108" s="4" t="s">
        <v>782</v>
      </c>
      <c r="B108" s="87" t="s">
        <v>324</v>
      </c>
      <c r="C108" s="70" t="s">
        <v>325</v>
      </c>
      <c r="D108" s="71" t="s">
        <v>326</v>
      </c>
      <c r="E108" s="79" t="s">
        <v>329</v>
      </c>
      <c r="F108" s="87" t="s">
        <v>330</v>
      </c>
      <c r="G108" s="81">
        <f t="shared" si="1"/>
        <v>1000000</v>
      </c>
      <c r="H108" s="81">
        <v>1000000</v>
      </c>
      <c r="I108" s="81"/>
      <c r="J108" s="81"/>
      <c r="K108" s="81"/>
      <c r="L108" s="81"/>
      <c r="M108" s="81">
        <v>100000</v>
      </c>
      <c r="N108" s="81">
        <v>400000</v>
      </c>
      <c r="O108" s="81">
        <v>400000</v>
      </c>
      <c r="P108" s="81">
        <v>100000</v>
      </c>
      <c r="Q108" s="81"/>
      <c r="R108" s="81"/>
      <c r="S108" s="82"/>
      <c r="T108" s="82"/>
      <c r="U108" s="81"/>
    </row>
    <row r="109" spans="1:21" s="43" customFormat="1" ht="27" x14ac:dyDescent="0.25">
      <c r="A109" s="4" t="s">
        <v>783</v>
      </c>
      <c r="B109" s="87" t="s">
        <v>324</v>
      </c>
      <c r="C109" s="70" t="s">
        <v>325</v>
      </c>
      <c r="D109" s="71" t="s">
        <v>326</v>
      </c>
      <c r="E109" s="79" t="s">
        <v>331</v>
      </c>
      <c r="F109" s="80" t="s">
        <v>332</v>
      </c>
      <c r="G109" s="81">
        <f t="shared" si="1"/>
        <v>1000000</v>
      </c>
      <c r="H109" s="81">
        <v>1000000</v>
      </c>
      <c r="I109" s="81"/>
      <c r="J109" s="81"/>
      <c r="K109" s="81"/>
      <c r="L109" s="81"/>
      <c r="M109" s="81">
        <v>100000</v>
      </c>
      <c r="N109" s="81">
        <v>400000</v>
      </c>
      <c r="O109" s="81">
        <v>400000</v>
      </c>
      <c r="P109" s="81">
        <v>100000</v>
      </c>
      <c r="Q109" s="81"/>
      <c r="R109" s="81"/>
      <c r="S109" s="82"/>
      <c r="T109" s="82"/>
      <c r="U109" s="81"/>
    </row>
    <row r="110" spans="1:21" ht="30" x14ac:dyDescent="0.25">
      <c r="A110" s="4" t="s">
        <v>784</v>
      </c>
      <c r="B110" s="87" t="s">
        <v>324</v>
      </c>
      <c r="C110" s="70" t="s">
        <v>325</v>
      </c>
      <c r="D110" s="71" t="s">
        <v>326</v>
      </c>
      <c r="E110" s="79" t="s">
        <v>333</v>
      </c>
      <c r="F110" s="87" t="s">
        <v>334</v>
      </c>
      <c r="G110" s="81">
        <f t="shared" si="1"/>
        <v>1000000</v>
      </c>
      <c r="H110" s="81">
        <v>1000000</v>
      </c>
      <c r="I110" s="81"/>
      <c r="J110" s="81"/>
      <c r="K110" s="81"/>
      <c r="L110" s="81"/>
      <c r="M110" s="81">
        <v>100000</v>
      </c>
      <c r="N110" s="81">
        <v>400000</v>
      </c>
      <c r="O110" s="81">
        <v>400000</v>
      </c>
      <c r="P110" s="81">
        <v>100000</v>
      </c>
      <c r="Q110" s="81"/>
      <c r="R110" s="81"/>
      <c r="S110" s="82"/>
      <c r="T110" s="82"/>
      <c r="U110" s="81"/>
    </row>
    <row r="111" spans="1:21" s="43" customFormat="1" ht="27" x14ac:dyDescent="0.25">
      <c r="A111" s="4" t="s">
        <v>785</v>
      </c>
      <c r="B111" s="87" t="s">
        <v>324</v>
      </c>
      <c r="C111" s="70" t="s">
        <v>325</v>
      </c>
      <c r="D111" s="71" t="s">
        <v>326</v>
      </c>
      <c r="E111" s="79" t="s">
        <v>335</v>
      </c>
      <c r="F111" s="80" t="s">
        <v>336</v>
      </c>
      <c r="G111" s="81">
        <f t="shared" si="1"/>
        <v>1000000</v>
      </c>
      <c r="H111" s="81">
        <v>1000000</v>
      </c>
      <c r="I111" s="81"/>
      <c r="J111" s="81"/>
      <c r="K111" s="81"/>
      <c r="L111" s="81"/>
      <c r="M111" s="81">
        <v>100000</v>
      </c>
      <c r="N111" s="81">
        <v>400000</v>
      </c>
      <c r="O111" s="81">
        <v>400000</v>
      </c>
      <c r="P111" s="81">
        <v>100000</v>
      </c>
      <c r="Q111" s="81"/>
      <c r="R111" s="81"/>
      <c r="S111" s="82"/>
      <c r="T111" s="82"/>
      <c r="U111" s="81"/>
    </row>
    <row r="112" spans="1:21" s="43" customFormat="1" ht="27" x14ac:dyDescent="0.25">
      <c r="A112" s="4" t="s">
        <v>786</v>
      </c>
      <c r="B112" s="80" t="s">
        <v>339</v>
      </c>
      <c r="C112" s="73" t="s">
        <v>325</v>
      </c>
      <c r="D112" s="73" t="s">
        <v>326</v>
      </c>
      <c r="E112" s="79" t="s">
        <v>340</v>
      </c>
      <c r="F112" s="80" t="s">
        <v>341</v>
      </c>
      <c r="G112" s="81">
        <f t="shared" si="1"/>
        <v>750000</v>
      </c>
      <c r="H112" s="81">
        <v>750000</v>
      </c>
      <c r="I112" s="81"/>
      <c r="J112" s="81"/>
      <c r="K112" s="82"/>
      <c r="L112" s="91"/>
      <c r="M112" s="81">
        <v>160000</v>
      </c>
      <c r="N112" s="81">
        <v>310000</v>
      </c>
      <c r="O112" s="81">
        <v>280000</v>
      </c>
      <c r="P112" s="81"/>
      <c r="Q112" s="82"/>
      <c r="R112" s="82"/>
      <c r="S112" s="82"/>
      <c r="T112" s="82"/>
      <c r="U112" s="81"/>
    </row>
    <row r="113" spans="1:21" s="43" customFormat="1" x14ac:dyDescent="0.25">
      <c r="A113" s="4" t="s">
        <v>787</v>
      </c>
      <c r="B113" s="80" t="s">
        <v>342</v>
      </c>
      <c r="C113" s="79" t="s">
        <v>17</v>
      </c>
      <c r="D113" s="79" t="s">
        <v>338</v>
      </c>
      <c r="E113" s="79" t="s">
        <v>343</v>
      </c>
      <c r="F113" s="80" t="s">
        <v>344</v>
      </c>
      <c r="G113" s="81">
        <f t="shared" si="1"/>
        <v>12100000</v>
      </c>
      <c r="H113" s="81">
        <v>8100000</v>
      </c>
      <c r="I113" s="81">
        <v>4000000</v>
      </c>
      <c r="J113" s="81"/>
      <c r="K113" s="91"/>
      <c r="L113" s="91"/>
      <c r="M113" s="81"/>
      <c r="N113" s="81">
        <v>620000</v>
      </c>
      <c r="O113" s="81">
        <v>1500000</v>
      </c>
      <c r="P113" s="81">
        <v>2000000</v>
      </c>
      <c r="Q113" s="81">
        <v>2000000</v>
      </c>
      <c r="R113" s="81">
        <v>1980000</v>
      </c>
      <c r="S113" s="82"/>
      <c r="T113" s="82"/>
      <c r="U113" s="81"/>
    </row>
    <row r="114" spans="1:21" s="43" customFormat="1" ht="27" x14ac:dyDescent="0.25">
      <c r="A114" s="4" t="s">
        <v>788</v>
      </c>
      <c r="B114" s="80" t="s">
        <v>345</v>
      </c>
      <c r="C114" s="79" t="s">
        <v>101</v>
      </c>
      <c r="D114" s="79" t="s">
        <v>102</v>
      </c>
      <c r="E114" s="79" t="s">
        <v>346</v>
      </c>
      <c r="F114" s="80" t="s">
        <v>347</v>
      </c>
      <c r="G114" s="81">
        <f t="shared" si="1"/>
        <v>1830000</v>
      </c>
      <c r="H114" s="81">
        <v>1830000</v>
      </c>
      <c r="I114" s="81"/>
      <c r="J114" s="81"/>
      <c r="K114" s="82"/>
      <c r="L114" s="91"/>
      <c r="M114" s="81">
        <v>100000</v>
      </c>
      <c r="N114" s="81">
        <v>480000</v>
      </c>
      <c r="O114" s="81">
        <v>600000</v>
      </c>
      <c r="P114" s="81">
        <v>650000</v>
      </c>
      <c r="Q114" s="82"/>
      <c r="R114" s="82"/>
      <c r="S114" s="82"/>
      <c r="T114" s="82"/>
      <c r="U114" s="81"/>
    </row>
    <row r="115" spans="1:21" s="43" customFormat="1" x14ac:dyDescent="0.25">
      <c r="A115" s="4" t="s">
        <v>789</v>
      </c>
      <c r="B115" s="80" t="s">
        <v>348</v>
      </c>
      <c r="C115" s="79" t="s">
        <v>17</v>
      </c>
      <c r="D115" s="79" t="s">
        <v>349</v>
      </c>
      <c r="E115" s="79" t="s">
        <v>350</v>
      </c>
      <c r="F115" s="92" t="s">
        <v>351</v>
      </c>
      <c r="G115" s="81">
        <f t="shared" si="1"/>
        <v>1000000</v>
      </c>
      <c r="H115" s="81">
        <v>1000000</v>
      </c>
      <c r="I115" s="81"/>
      <c r="J115" s="81"/>
      <c r="K115" s="82"/>
      <c r="L115" s="81">
        <v>100000</v>
      </c>
      <c r="M115" s="81">
        <v>900000</v>
      </c>
      <c r="N115" s="82"/>
      <c r="O115" s="82"/>
      <c r="P115" s="82"/>
      <c r="Q115" s="82"/>
      <c r="R115" s="82"/>
      <c r="S115" s="82"/>
      <c r="T115" s="82"/>
      <c r="U115" s="81"/>
    </row>
    <row r="116" spans="1:21" s="43" customFormat="1" ht="45" x14ac:dyDescent="0.25">
      <c r="A116" s="4" t="s">
        <v>790</v>
      </c>
      <c r="B116" s="80" t="s">
        <v>352</v>
      </c>
      <c r="C116" s="79" t="s">
        <v>17</v>
      </c>
      <c r="D116" s="79" t="s">
        <v>338</v>
      </c>
      <c r="E116" s="79" t="s">
        <v>353</v>
      </c>
      <c r="F116" s="87" t="s">
        <v>354</v>
      </c>
      <c r="G116" s="81">
        <f t="shared" si="1"/>
        <v>1500000</v>
      </c>
      <c r="H116" s="81">
        <v>1500000</v>
      </c>
      <c r="I116" s="93"/>
      <c r="J116" s="93"/>
      <c r="K116" s="94"/>
      <c r="L116" s="94"/>
      <c r="M116" s="93">
        <v>100000</v>
      </c>
      <c r="N116" s="93">
        <v>400000</v>
      </c>
      <c r="O116" s="93">
        <v>600000</v>
      </c>
      <c r="P116" s="93">
        <v>400000</v>
      </c>
      <c r="Q116" s="94"/>
      <c r="R116" s="94"/>
      <c r="S116" s="82"/>
      <c r="T116" s="82"/>
      <c r="U116" s="93"/>
    </row>
    <row r="117" spans="1:21" s="43" customFormat="1" ht="27" x14ac:dyDescent="0.25">
      <c r="A117" s="4" t="s">
        <v>791</v>
      </c>
      <c r="B117" s="80" t="s">
        <v>337</v>
      </c>
      <c r="C117" s="79" t="s">
        <v>17</v>
      </c>
      <c r="D117" s="79" t="s">
        <v>18</v>
      </c>
      <c r="E117" s="79" t="s">
        <v>355</v>
      </c>
      <c r="F117" s="80" t="s">
        <v>593</v>
      </c>
      <c r="G117" s="81">
        <f t="shared" si="1"/>
        <v>100126688.62000041</v>
      </c>
      <c r="H117" s="95">
        <v>673098.70000040531</v>
      </c>
      <c r="I117" s="96">
        <v>99453589.920000002</v>
      </c>
      <c r="J117" s="96"/>
      <c r="K117" s="82"/>
      <c r="L117" s="82"/>
      <c r="M117" s="96"/>
      <c r="N117" s="96">
        <v>373098.7</v>
      </c>
      <c r="O117" s="97">
        <v>300000</v>
      </c>
      <c r="P117" s="97"/>
      <c r="Q117" s="82"/>
      <c r="R117" s="82"/>
      <c r="S117" s="82"/>
      <c r="T117" s="82"/>
      <c r="U117" s="96"/>
    </row>
    <row r="118" spans="1:21" s="43" customFormat="1" ht="30.4" customHeight="1" x14ac:dyDescent="0.25">
      <c r="A118" s="4" t="s">
        <v>792</v>
      </c>
      <c r="B118" s="80" t="s">
        <v>357</v>
      </c>
      <c r="C118" s="79" t="s">
        <v>17</v>
      </c>
      <c r="D118" s="79" t="s">
        <v>317</v>
      </c>
      <c r="E118" s="79" t="s">
        <v>358</v>
      </c>
      <c r="F118" s="92" t="s">
        <v>359</v>
      </c>
      <c r="G118" s="81">
        <f t="shared" si="1"/>
        <v>1200000</v>
      </c>
      <c r="H118" s="95">
        <v>500000</v>
      </c>
      <c r="I118" s="96">
        <v>700000</v>
      </c>
      <c r="J118" s="96"/>
      <c r="K118" s="96"/>
      <c r="L118" s="96"/>
      <c r="M118" s="96">
        <v>190000</v>
      </c>
      <c r="N118" s="96">
        <v>190000</v>
      </c>
      <c r="O118" s="96">
        <v>120000</v>
      </c>
      <c r="P118" s="96"/>
      <c r="Q118" s="96"/>
      <c r="R118" s="96"/>
      <c r="S118" s="82"/>
      <c r="T118" s="82"/>
      <c r="U118" s="96"/>
    </row>
    <row r="119" spans="1:21" s="43" customFormat="1" ht="30" x14ac:dyDescent="0.25">
      <c r="A119" s="4" t="s">
        <v>793</v>
      </c>
      <c r="B119" s="80" t="s">
        <v>360</v>
      </c>
      <c r="C119" s="79" t="s">
        <v>183</v>
      </c>
      <c r="D119" s="79" t="s">
        <v>361</v>
      </c>
      <c r="E119" s="79" t="s">
        <v>362</v>
      </c>
      <c r="F119" s="87" t="s">
        <v>363</v>
      </c>
      <c r="G119" s="81">
        <f t="shared" si="1"/>
        <v>995739.49</v>
      </c>
      <c r="H119" s="95">
        <v>306901.30000000005</v>
      </c>
      <c r="I119" s="96">
        <v>688838.19</v>
      </c>
      <c r="J119" s="96"/>
      <c r="K119" s="82"/>
      <c r="L119" s="96"/>
      <c r="M119" s="96">
        <v>50000</v>
      </c>
      <c r="N119" s="96">
        <v>206901.3</v>
      </c>
      <c r="O119" s="96">
        <v>50000</v>
      </c>
      <c r="P119" s="96"/>
      <c r="Q119" s="96"/>
      <c r="R119" s="96"/>
      <c r="S119" s="82"/>
      <c r="T119" s="82"/>
      <c r="U119" s="96"/>
    </row>
    <row r="120" spans="1:21" s="43" customFormat="1" ht="30" x14ac:dyDescent="0.25">
      <c r="A120" s="4" t="s">
        <v>794</v>
      </c>
      <c r="B120" s="80" t="s">
        <v>364</v>
      </c>
      <c r="C120" s="79" t="s">
        <v>183</v>
      </c>
      <c r="D120" s="79" t="s">
        <v>594</v>
      </c>
      <c r="E120" s="98" t="s">
        <v>365</v>
      </c>
      <c r="F120" s="87" t="s">
        <v>366</v>
      </c>
      <c r="G120" s="81">
        <f t="shared" si="1"/>
        <v>27857000</v>
      </c>
      <c r="H120" s="95">
        <v>8000000</v>
      </c>
      <c r="I120" s="96">
        <v>19857000</v>
      </c>
      <c r="J120" s="99"/>
      <c r="K120" s="96">
        <v>300000</v>
      </c>
      <c r="L120" s="96">
        <v>1297301.48</v>
      </c>
      <c r="M120" s="96">
        <v>1000000</v>
      </c>
      <c r="N120" s="96">
        <v>1000000</v>
      </c>
      <c r="O120" s="96">
        <v>1000000</v>
      </c>
      <c r="P120" s="96">
        <v>1000000</v>
      </c>
      <c r="Q120" s="96">
        <v>1200000</v>
      </c>
      <c r="R120" s="96">
        <v>1202698.52</v>
      </c>
      <c r="S120" s="82"/>
      <c r="T120" s="82"/>
      <c r="U120" s="99"/>
    </row>
    <row r="121" spans="1:21" s="43" customFormat="1" ht="30" x14ac:dyDescent="0.25">
      <c r="A121" s="4" t="s">
        <v>795</v>
      </c>
      <c r="B121" s="80" t="s">
        <v>364</v>
      </c>
      <c r="C121" s="79" t="s">
        <v>183</v>
      </c>
      <c r="D121" s="79" t="s">
        <v>361</v>
      </c>
      <c r="E121" s="98" t="s">
        <v>367</v>
      </c>
      <c r="F121" s="87" t="s">
        <v>368</v>
      </c>
      <c r="G121" s="81">
        <f t="shared" si="1"/>
        <v>14581898.449999999</v>
      </c>
      <c r="H121" s="100">
        <v>6267164.8900000006</v>
      </c>
      <c r="I121" s="96">
        <v>8314733.5599999996</v>
      </c>
      <c r="J121" s="101"/>
      <c r="K121" s="96"/>
      <c r="L121" s="96"/>
      <c r="M121" s="96"/>
      <c r="N121" s="96">
        <v>540000</v>
      </c>
      <c r="O121" s="96">
        <v>1540000</v>
      </c>
      <c r="P121" s="96">
        <v>1540000</v>
      </c>
      <c r="Q121" s="96">
        <v>1440000</v>
      </c>
      <c r="R121" s="96">
        <v>1207164.8900000001</v>
      </c>
      <c r="S121" s="82"/>
      <c r="T121" s="82"/>
      <c r="U121" s="101"/>
    </row>
    <row r="122" spans="1:21" s="43" customFormat="1" ht="31.5" x14ac:dyDescent="0.25">
      <c r="A122" s="4" t="s">
        <v>796</v>
      </c>
      <c r="B122" s="102" t="s">
        <v>369</v>
      </c>
      <c r="C122" s="180" t="s">
        <v>106</v>
      </c>
      <c r="D122" s="79" t="s">
        <v>107</v>
      </c>
      <c r="E122" s="98" t="s">
        <v>596</v>
      </c>
      <c r="F122" s="102" t="s">
        <v>630</v>
      </c>
      <c r="G122" s="81">
        <f t="shared" si="1"/>
        <v>8154540.25</v>
      </c>
      <c r="H122" s="103">
        <v>8154540.25</v>
      </c>
      <c r="I122" s="104"/>
      <c r="J122" s="101"/>
      <c r="K122" s="96"/>
      <c r="L122" s="96"/>
      <c r="M122" s="96"/>
      <c r="N122" s="96">
        <v>200000</v>
      </c>
      <c r="O122" s="96">
        <v>1900000</v>
      </c>
      <c r="P122" s="96">
        <v>2054540.25</v>
      </c>
      <c r="Q122" s="96">
        <v>2000000</v>
      </c>
      <c r="R122" s="96">
        <v>2000000</v>
      </c>
      <c r="S122" s="82"/>
      <c r="T122" s="82"/>
      <c r="U122" s="101"/>
    </row>
    <row r="123" spans="1:21" s="43" customFormat="1" ht="31.5" x14ac:dyDescent="0.25">
      <c r="A123" s="4" t="s">
        <v>797</v>
      </c>
      <c r="B123" s="102" t="s">
        <v>370</v>
      </c>
      <c r="C123" s="180" t="s">
        <v>17</v>
      </c>
      <c r="D123" s="79" t="s">
        <v>89</v>
      </c>
      <c r="E123" s="98" t="s">
        <v>597</v>
      </c>
      <c r="F123" s="102" t="s">
        <v>635</v>
      </c>
      <c r="G123" s="81">
        <f t="shared" si="1"/>
        <v>2641662.56</v>
      </c>
      <c r="H123" s="103">
        <v>2000000</v>
      </c>
      <c r="I123" s="104">
        <v>641662.56000000006</v>
      </c>
      <c r="J123" s="101"/>
      <c r="K123" s="96"/>
      <c r="L123" s="96"/>
      <c r="M123" s="96"/>
      <c r="N123" s="96">
        <v>200000</v>
      </c>
      <c r="O123" s="96">
        <v>500000</v>
      </c>
      <c r="P123" s="96">
        <v>500000</v>
      </c>
      <c r="Q123" s="96">
        <v>500000</v>
      </c>
      <c r="R123" s="96">
        <v>300000</v>
      </c>
      <c r="S123" s="82"/>
      <c r="T123" s="82"/>
      <c r="U123" s="101"/>
    </row>
    <row r="124" spans="1:21" s="43" customFormat="1" ht="31.5" x14ac:dyDescent="0.25">
      <c r="A124" s="4" t="s">
        <v>798</v>
      </c>
      <c r="B124" s="102" t="s">
        <v>371</v>
      </c>
      <c r="C124" s="180" t="s">
        <v>106</v>
      </c>
      <c r="D124" s="79" t="s">
        <v>107</v>
      </c>
      <c r="E124" s="98" t="s">
        <v>603</v>
      </c>
      <c r="F124" s="102" t="s">
        <v>372</v>
      </c>
      <c r="G124" s="81">
        <f t="shared" si="1"/>
        <v>1600000</v>
      </c>
      <c r="H124" s="103">
        <v>1600000</v>
      </c>
      <c r="I124" s="104"/>
      <c r="J124" s="101"/>
      <c r="K124" s="96"/>
      <c r="L124" s="96"/>
      <c r="M124" s="96"/>
      <c r="N124" s="96">
        <v>100000</v>
      </c>
      <c r="O124" s="96">
        <v>700000</v>
      </c>
      <c r="P124" s="96">
        <v>400000</v>
      </c>
      <c r="Q124" s="96">
        <v>400000</v>
      </c>
      <c r="R124" s="96"/>
      <c r="S124" s="82"/>
      <c r="T124" s="82"/>
      <c r="U124" s="101"/>
    </row>
    <row r="125" spans="1:21" s="43" customFormat="1" ht="31.5" x14ac:dyDescent="0.25">
      <c r="A125" s="4" t="s">
        <v>799</v>
      </c>
      <c r="B125" s="102" t="s">
        <v>629</v>
      </c>
      <c r="C125" s="180" t="s">
        <v>106</v>
      </c>
      <c r="D125" s="79" t="s">
        <v>107</v>
      </c>
      <c r="E125" s="98" t="s">
        <v>598</v>
      </c>
      <c r="F125" s="102" t="s">
        <v>634</v>
      </c>
      <c r="G125" s="81">
        <f t="shared" si="1"/>
        <v>3000000</v>
      </c>
      <c r="H125" s="103">
        <v>3000000</v>
      </c>
      <c r="I125" s="104"/>
      <c r="J125" s="101"/>
      <c r="K125" s="96"/>
      <c r="L125" s="96"/>
      <c r="M125" s="96"/>
      <c r="N125" s="96">
        <v>200000</v>
      </c>
      <c r="O125" s="96">
        <v>700000</v>
      </c>
      <c r="P125" s="96">
        <v>700000</v>
      </c>
      <c r="Q125" s="96">
        <v>700000</v>
      </c>
      <c r="R125" s="96">
        <v>700000</v>
      </c>
      <c r="S125" s="82"/>
      <c r="T125" s="82"/>
      <c r="U125" s="101"/>
    </row>
    <row r="126" spans="1:21" s="43" customFormat="1" ht="31.5" x14ac:dyDescent="0.25">
      <c r="A126" s="4" t="s">
        <v>800</v>
      </c>
      <c r="B126" s="102" t="s">
        <v>373</v>
      </c>
      <c r="C126" s="181" t="s">
        <v>325</v>
      </c>
      <c r="D126" s="71" t="s">
        <v>326</v>
      </c>
      <c r="E126" s="98" t="s">
        <v>599</v>
      </c>
      <c r="F126" s="102" t="s">
        <v>374</v>
      </c>
      <c r="G126" s="81">
        <f t="shared" si="1"/>
        <v>891000</v>
      </c>
      <c r="H126" s="103">
        <v>891000</v>
      </c>
      <c r="I126" s="104"/>
      <c r="J126" s="101"/>
      <c r="K126" s="96"/>
      <c r="L126" s="96"/>
      <c r="M126" s="96"/>
      <c r="N126" s="96">
        <v>100000</v>
      </c>
      <c r="O126" s="96">
        <v>400000</v>
      </c>
      <c r="P126" s="96">
        <v>391000</v>
      </c>
      <c r="Q126" s="96"/>
      <c r="R126" s="96"/>
      <c r="S126" s="82"/>
      <c r="T126" s="82"/>
      <c r="U126" s="101"/>
    </row>
    <row r="127" spans="1:21" s="43" customFormat="1" ht="31.5" x14ac:dyDescent="0.25">
      <c r="A127" s="4" t="s">
        <v>801</v>
      </c>
      <c r="B127" s="102" t="s">
        <v>375</v>
      </c>
      <c r="C127" s="181" t="s">
        <v>325</v>
      </c>
      <c r="D127" s="71" t="s">
        <v>326</v>
      </c>
      <c r="E127" s="98" t="s">
        <v>600</v>
      </c>
      <c r="F127" s="102" t="s">
        <v>628</v>
      </c>
      <c r="G127" s="81">
        <f t="shared" si="1"/>
        <v>2277347.12</v>
      </c>
      <c r="H127" s="103">
        <v>2277347.12</v>
      </c>
      <c r="I127" s="104"/>
      <c r="J127" s="101"/>
      <c r="K127" s="96"/>
      <c r="L127" s="96"/>
      <c r="M127" s="96"/>
      <c r="N127" s="96">
        <v>200000</v>
      </c>
      <c r="O127" s="96">
        <v>500000</v>
      </c>
      <c r="P127" s="96">
        <v>1000000</v>
      </c>
      <c r="Q127" s="96">
        <v>300000</v>
      </c>
      <c r="R127" s="96">
        <v>277347.12</v>
      </c>
      <c r="S127" s="82"/>
      <c r="T127" s="82"/>
      <c r="U127" s="101"/>
    </row>
    <row r="128" spans="1:21" s="43" customFormat="1" ht="31.5" x14ac:dyDescent="0.25">
      <c r="A128" s="4" t="s">
        <v>802</v>
      </c>
      <c r="B128" s="102" t="s">
        <v>376</v>
      </c>
      <c r="C128" s="180" t="s">
        <v>183</v>
      </c>
      <c r="D128" s="79" t="s">
        <v>594</v>
      </c>
      <c r="E128" s="98" t="s">
        <v>601</v>
      </c>
      <c r="F128" s="102" t="s">
        <v>631</v>
      </c>
      <c r="G128" s="81">
        <f t="shared" si="1"/>
        <v>4964042.78</v>
      </c>
      <c r="H128" s="103">
        <v>4964042.78</v>
      </c>
      <c r="I128" s="104"/>
      <c r="J128" s="101"/>
      <c r="K128" s="96"/>
      <c r="L128" s="96"/>
      <c r="M128" s="96"/>
      <c r="N128" s="96">
        <v>300000</v>
      </c>
      <c r="O128" s="96">
        <v>800000</v>
      </c>
      <c r="P128" s="96">
        <v>1300000</v>
      </c>
      <c r="Q128" s="96">
        <v>1364042.78</v>
      </c>
      <c r="R128" s="96">
        <v>1200000</v>
      </c>
      <c r="S128" s="82"/>
      <c r="T128" s="82"/>
      <c r="U128" s="101"/>
    </row>
    <row r="129" spans="1:21" s="43" customFormat="1" ht="31.5" x14ac:dyDescent="0.25">
      <c r="A129" s="4" t="s">
        <v>803</v>
      </c>
      <c r="B129" s="102" t="s">
        <v>377</v>
      </c>
      <c r="C129" s="180" t="s">
        <v>101</v>
      </c>
      <c r="D129" s="79" t="s">
        <v>118</v>
      </c>
      <c r="E129" s="98" t="s">
        <v>602</v>
      </c>
      <c r="F129" s="102" t="s">
        <v>632</v>
      </c>
      <c r="G129" s="81">
        <f t="shared" si="1"/>
        <v>3800000</v>
      </c>
      <c r="H129" s="103">
        <v>3800000</v>
      </c>
      <c r="I129" s="104"/>
      <c r="J129" s="101"/>
      <c r="K129" s="96"/>
      <c r="L129" s="96"/>
      <c r="M129" s="96"/>
      <c r="N129" s="96">
        <v>2300000</v>
      </c>
      <c r="O129" s="96">
        <v>1000000</v>
      </c>
      <c r="P129" s="96">
        <v>500000</v>
      </c>
      <c r="Q129" s="96"/>
      <c r="R129" s="96"/>
      <c r="S129" s="82"/>
      <c r="T129" s="82"/>
      <c r="U129" s="101"/>
    </row>
    <row r="130" spans="1:21" s="43" customFormat="1" x14ac:dyDescent="0.25">
      <c r="A130" s="4" t="s">
        <v>804</v>
      </c>
      <c r="B130" s="102" t="s">
        <v>364</v>
      </c>
      <c r="C130" s="180" t="s">
        <v>101</v>
      </c>
      <c r="D130" s="79" t="s">
        <v>118</v>
      </c>
      <c r="E130" s="98" t="s">
        <v>604</v>
      </c>
      <c r="F130" s="102" t="s">
        <v>633</v>
      </c>
      <c r="G130" s="81">
        <f t="shared" si="1"/>
        <v>4205392.4800000004</v>
      </c>
      <c r="H130" s="103">
        <v>1235276.1599999999</v>
      </c>
      <c r="I130" s="104">
        <v>2970116.3200000003</v>
      </c>
      <c r="J130" s="101"/>
      <c r="K130" s="96"/>
      <c r="L130" s="96"/>
      <c r="M130" s="96"/>
      <c r="N130" s="96">
        <v>500000</v>
      </c>
      <c r="O130" s="105">
        <v>735276.16</v>
      </c>
      <c r="P130" s="96"/>
      <c r="Q130" s="96"/>
      <c r="R130" s="96"/>
      <c r="S130" s="82"/>
      <c r="T130" s="82"/>
      <c r="U130" s="101"/>
    </row>
    <row r="131" spans="1:21" x14ac:dyDescent="0.25">
      <c r="A131" s="106"/>
      <c r="B131" s="107"/>
      <c r="C131" s="108"/>
      <c r="D131" s="108"/>
      <c r="E131" s="109"/>
      <c r="F131" s="99" t="s">
        <v>595</v>
      </c>
      <c r="G131" s="99">
        <f>SUM(G5:G130)</f>
        <v>1950054481.3899999</v>
      </c>
      <c r="H131" s="99">
        <f>SUM(H5:H130)</f>
        <v>815077460.55999994</v>
      </c>
      <c r="I131" s="99">
        <f>SUM(I5:I130)</f>
        <v>1134977020.8299999</v>
      </c>
      <c r="J131" s="99"/>
      <c r="K131" s="110">
        <f>SUM(K5:K130)</f>
        <v>17066831.060000002</v>
      </c>
      <c r="L131" s="110">
        <f t="shared" ref="L131:R131" si="2">SUM(L5:L130)</f>
        <v>71081470.299999997</v>
      </c>
      <c r="M131" s="110">
        <f t="shared" si="2"/>
        <v>81116153.26000002</v>
      </c>
      <c r="N131" s="110">
        <f t="shared" si="2"/>
        <v>129417069.75999999</v>
      </c>
      <c r="O131" s="110">
        <f t="shared" si="2"/>
        <v>126813483.34999998</v>
      </c>
      <c r="P131" s="110">
        <f t="shared" si="2"/>
        <v>145222503.32999998</v>
      </c>
      <c r="Q131" s="110">
        <f t="shared" si="2"/>
        <v>141612250.00999999</v>
      </c>
      <c r="R131" s="110">
        <f t="shared" si="2"/>
        <v>102747699.49000001</v>
      </c>
      <c r="S131" s="99"/>
      <c r="T131" s="99"/>
      <c r="U131" s="99"/>
    </row>
    <row r="132" spans="1:21" x14ac:dyDescent="0.25">
      <c r="A132" s="34" t="s">
        <v>637</v>
      </c>
      <c r="E132" s="38" t="s">
        <v>378</v>
      </c>
      <c r="K132" s="55"/>
      <c r="L132" s="55"/>
      <c r="M132" s="55"/>
      <c r="N132" s="55"/>
      <c r="O132" s="55"/>
      <c r="P132" s="55"/>
      <c r="Q132" s="55"/>
      <c r="R132" s="55"/>
    </row>
    <row r="137" spans="1:21" x14ac:dyDescent="0.25">
      <c r="H137" s="46"/>
    </row>
  </sheetData>
  <conditionalFormatting sqref="H122:H130">
    <cfRule type="cellIs" dxfId="2" priority="4" operator="notEqual">
      <formula>#REF!+#REF!+#REF!+#REF!+#REF!+#REF!+#REF!+#REF!+#REF!+#REF!+#REF!+#REF!+#REF!</formula>
    </cfRule>
  </conditionalFormatting>
  <conditionalFormatting sqref="O130">
    <cfRule type="cellIs" dxfId="1" priority="3" operator="notEqual">
      <formula>#REF!+#REF!+#REF!+#REF!+#REF!+#REF!+#REF!+#REF!+#REF!+#REF!+#REF!+#REF!+#REF!</formula>
    </cfRule>
  </conditionalFormatting>
  <conditionalFormatting sqref="O117:P117">
    <cfRule type="cellIs" dxfId="0" priority="2" operator="notEqual">
      <formula>#REF!+#REF!+#REF!+#REF!+#REF!+#REF!+#REF!+#REF!+#REF!+#REF!+#REF!+#REF!+#REF!</formula>
    </cfRule>
  </conditionalFormatting>
  <dataValidations count="1">
    <dataValidation operator="lessThanOrEqual" allowBlank="1" showInputMessage="1" showErrorMessage="1" sqref="F115 F118 F131 F120" xr:uid="{77BD08E8-961C-43B5-88FB-0EB87A10170F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8" ma:contentTypeDescription="Creare un nuovo documento." ma:contentTypeScope="" ma:versionID="7a44703669255f712e1beee027e77f12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2105a220cec205ad8e175b6b8cfcb5cb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Approver" minOccurs="0"/>
                <xsd:element ref="ns3:Statoconsenso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5b5e922-2ced-489b-b0e7-19faa9dbb0ee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Statoconsenso" ma:index="24" nillable="true" ma:displayName="Stato consenso" ma:format="Dropdown" ma:internalName="Statoconsenso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  <Approver xmlns="b8e9ecd3-49dc-4355-a3de-944263e3bf65" xsi:nil="true"/>
    <Statoconsenso xmlns="b8e9ecd3-49dc-4355-a3de-944263e3bf65" xsi:nil="true"/>
  </documentManagement>
</p:properties>
</file>

<file path=customXml/itemProps1.xml><?xml version="1.0" encoding="utf-8"?>
<ds:datastoreItem xmlns:ds="http://schemas.openxmlformats.org/officeDocument/2006/customXml" ds:itemID="{605FD3F2-D796-4249-92AB-EF3CA83370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94AD75-4ADA-4CED-A7C8-AED37DCCBE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d13af-778a-4999-a53a-9a4892815d2e"/>
    <ds:schemaRef ds:uri="b8e9ecd3-49dc-4355-a3de-944263e3bf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70A4F2-C264-4439-817E-0F2330CA9518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863c1b6f-0ad4-4570-8396-fae1fc0d7407"/>
    <ds:schemaRef ds:uri="a0827b63-24e4-46e3-8702-0100951d025c"/>
    <ds:schemaRef ds:uri="b8e9ecd3-49dc-4355-a3de-944263e3bf65"/>
    <ds:schemaRef ds:uri="3b0d13af-778a-4999-a53a-9a4892815d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Tav_Art.3</vt:lpstr>
      <vt:lpstr>All_A1 ORD</vt:lpstr>
      <vt:lpstr>All_A2 ANT</vt:lpstr>
      <vt:lpstr>ALL_B1 ORD</vt:lpstr>
      <vt:lpstr>ALL_B2 ORD</vt:lpstr>
    </vt:vector>
  </TitlesOfParts>
  <Manager/>
  <Company>Regione Lazio - LAZIOcrea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Massimo Bruschi</dc:creator>
  <cp:keywords/>
  <dc:description/>
  <cp:lastModifiedBy>Federica Di Paolo</cp:lastModifiedBy>
  <cp:revision/>
  <dcterms:created xsi:type="dcterms:W3CDTF">2025-11-06T09:57:01Z</dcterms:created>
  <dcterms:modified xsi:type="dcterms:W3CDTF">2026-06-12T13:24:10Z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0x010100E29FEADFC340DA40B2139D4BBB1A48D7</vt:lpwstr>
  </property>
  <property fmtid="{D5CDD505-2E9C-101B-9397-08002B2CF9AE}" pid="3" name="MSIP_Label_5097a60d-5525-435b-8989-8eb48ac0c8cd_Enabled">
    <vt:lpwstr>true</vt:lpwstr>
  </property>
  <property fmtid="{D5CDD505-2E9C-101B-9397-08002B2CF9AE}" pid="4" name="MSIP_Label_5097a60d-5525-435b-8989-8eb48ac0c8cd_SetDate">
    <vt:lpwstr>2025-11-10T09:47:43Z</vt:lpwstr>
  </property>
  <property fmtid="{D5CDD505-2E9C-101B-9397-08002B2CF9AE}" pid="5" name="MSIP_Label_5097a60d-5525-435b-8989-8eb48ac0c8cd_Method">
    <vt:lpwstr>Standard</vt:lpwstr>
  </property>
  <property fmtid="{D5CDD505-2E9C-101B-9397-08002B2CF9AE}" pid="6" name="MSIP_Label_5097a60d-5525-435b-8989-8eb48ac0c8cd_Name">
    <vt:lpwstr>defa4170-0d19-0005-0004-bc88714345d2</vt:lpwstr>
  </property>
  <property fmtid="{D5CDD505-2E9C-101B-9397-08002B2CF9AE}" pid="7" name="MSIP_Label_5097a60d-5525-435b-8989-8eb48ac0c8cd_SiteId">
    <vt:lpwstr>3e90938b-8b27-4762-b4e8-006a8127a119</vt:lpwstr>
  </property>
  <property fmtid="{D5CDD505-2E9C-101B-9397-08002B2CF9AE}" pid="8" name="MSIP_Label_5097a60d-5525-435b-8989-8eb48ac0c8cd_ActionId">
    <vt:lpwstr>984c03ac-619d-4813-874d-51dfc1560f4e</vt:lpwstr>
  </property>
  <property fmtid="{D5CDD505-2E9C-101B-9397-08002B2CF9AE}" pid="9" name="MSIP_Label_5097a60d-5525-435b-8989-8eb48ac0c8cd_ContentBits">
    <vt:lpwstr>0</vt:lpwstr>
  </property>
  <property fmtid="{D5CDD505-2E9C-101B-9397-08002B2CF9AE}" pid="10" name="MSIP_Label_5097a60d-5525-435b-8989-8eb48ac0c8cd_Tag">
    <vt:lpwstr>10, 3, 0, 1</vt:lpwstr>
  </property>
  <property fmtid="{D5CDD505-2E9C-101B-9397-08002B2CF9AE}" pid="11" name="MediaServiceImageTags">
    <vt:lpwstr/>
  </property>
</Properties>
</file>